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1380" windowWidth="15600" windowHeight="6690"/>
  </bookViews>
  <sheets>
    <sheet name="Pesquisas Consolidadas" sheetId="115" r:id="rId1"/>
    <sheet name="Baile Medicina UNIRIO - Jan" sheetId="6" r:id="rId2"/>
    <sheet name="D. Defensiva S. Drive - Jan" sheetId="66" r:id="rId3"/>
    <sheet name="Baile Engenharia UERJ - Jan" sheetId="2" r:id="rId4"/>
    <sheet name="Baile de Medicina Estácio - Jan" sheetId="5" r:id="rId5"/>
    <sheet name="Baile Medicina UNIG - Jan" sheetId="4" r:id="rId6"/>
    <sheet name="Mega Gestante e Bebê - Jan" sheetId="8" r:id="rId7"/>
    <sheet name="Salão Bike Show - Jan" sheetId="9" r:id="rId8"/>
    <sheet name="Baile de Medicina da UFRJ - Jan" sheetId="3" r:id="rId9"/>
    <sheet name="Licit de Vans Prefeitura - Jan" sheetId="7" r:id="rId10"/>
    <sheet name="Colação UGF - Fev" sheetId="61" r:id="rId11"/>
    <sheet name="D. Def. Safety Drive - Fev" sheetId="12" r:id="rId12"/>
    <sheet name="Colação Medicina UFF - Fev" sheetId="10" r:id="rId13"/>
    <sheet name="Baile Medicina UFF - Fev" sheetId="70" r:id="rId14"/>
    <sheet name="Direção Defensiva CEPA - Fev" sheetId="11" r:id="rId15"/>
    <sheet name="Conv. Calçada - Mar" sheetId="71" r:id="rId16"/>
    <sheet name="E. Quadrangular - Mar" sheetId="17" r:id="rId17"/>
    <sheet name="Mega Gestante e Bebê - Mar" sheetId="18" r:id="rId18"/>
    <sheet name="Super Rio Expo Food - Mar" sheetId="19" r:id="rId19"/>
    <sheet name="Nutrabrands - Mar" sheetId="16" r:id="rId20"/>
    <sheet name="ABRADILAN FARMA 2013 - Mar" sheetId="13" r:id="rId21"/>
    <sheet name="Baile de Direito da UFRJ - Mar" sheetId="14" r:id="rId22"/>
    <sheet name="LAAD - Abr" sheetId="23" r:id="rId23"/>
    <sheet name="D. Defensiva S. Drive - Abr" sheetId="21" r:id="rId24"/>
    <sheet name="Conve. Vendas Nova Penha - Abr" sheetId="15" r:id="rId25"/>
    <sheet name="Licitação Vans Prefeitura - Abr" sheetId="73" r:id="rId26"/>
    <sheet name="Seminário Map - Abr" sheetId="74" r:id="rId27"/>
    <sheet name="Rodeio Raízen - Abr" sheetId="25" r:id="rId28"/>
    <sheet name="Herbalife - Abr" sheetId="22" r:id="rId29"/>
    <sheet name="Expo Noivas &amp; Festas Mai" sheetId="29" r:id="rId30"/>
    <sheet name="Vip Residencial - Mai" sheetId="27" r:id="rId31"/>
    <sheet name="D. Defensiva S. Drive - Mai" sheetId="28" r:id="rId32"/>
    <sheet name="Vendas João Fortes - Mai" sheetId="26" r:id="rId33"/>
    <sheet name="IPS Fair - Mai" sheetId="30" r:id="rId34"/>
    <sheet name="Feirão CEF - Mai" sheetId="31" r:id="rId35"/>
    <sheet name="AGI Caminhos da Barra - Mai" sheetId="76" r:id="rId36"/>
    <sheet name="Licitaçao Vans Prefeitura - Mai" sheetId="32" r:id="rId37"/>
    <sheet name="Mega Gestante e Bebê - Mai" sheetId="33" r:id="rId38"/>
    <sheet name="Direção Defensiva CEPA - Jun" sheetId="35" r:id="rId39"/>
    <sheet name="Filmagem Casé Filmes - Jun" sheetId="37" r:id="rId40"/>
    <sheet name="D. Defensiva S. Drive - Jun" sheetId="36" r:id="rId41"/>
    <sheet name="Baile Med. UGF - Jun" sheetId="34" r:id="rId42"/>
    <sheet name="Dir Defensiva Safer Drive - Jul" sheetId="46" r:id="rId43"/>
    <sheet name="Col Medicina Unigranrio - Jul" sheetId="41" r:id="rId44"/>
    <sheet name="Baile Medicina Unigranrio - Jul" sheetId="39" r:id="rId45"/>
    <sheet name="Baile Medicina UFRJ - Jul" sheetId="38" r:id="rId46"/>
    <sheet name="CIORJ - Jul" sheetId="40" r:id="rId47"/>
    <sheet name="ADHONEP - Jul" sheetId="79" r:id="rId48"/>
    <sheet name="Expocatólica - Jul" sheetId="80" r:id="rId49"/>
    <sheet name="Mega Feira de brinquedos - Ago" sheetId="48" r:id="rId50"/>
    <sheet name="Cong. Pana Oftalmologia - Ago" sheetId="44" r:id="rId51"/>
    <sheet name="Mega Gestante e Bebê - Ago" sheetId="49" r:id="rId52"/>
    <sheet name="Construir Rio - Ago" sheetId="45" r:id="rId53"/>
    <sheet name="Interseg - Ago" sheetId="47" r:id="rId54"/>
    <sheet name="Cong Brasileiro Cirurgia - Ago" sheetId="43" r:id="rId55"/>
    <sheet name="Baile de Medicina Estácio - Ago" sheetId="42" r:id="rId56"/>
    <sheet name="Bienal do Livro - Ago" sheetId="82" r:id="rId57"/>
    <sheet name="Direção Defensiva CEPA - Set" sheetId="84" r:id="rId58"/>
    <sheet name="Tenda e Estacio CVC - RIR - Set" sheetId="86" r:id="rId59"/>
    <sheet name="Fetranspor - Set" sheetId="85" r:id="rId60"/>
    <sheet name="Rock World S.A" sheetId="108" r:id="rId61"/>
    <sheet name="Dir Defensiva Safet Drive - Set" sheetId="50" r:id="rId62"/>
    <sheet name="Rio Franchising Business - Set" sheetId="51" r:id="rId63"/>
    <sheet name="Cong Brasilei Cardiologia - Out" sheetId="63" r:id="rId64"/>
    <sheet name="Feirão Unicred - Out" sheetId="64" r:id="rId65"/>
    <sheet name="Mega Gestante Bebê - Out" sheetId="55" r:id="rId66"/>
    <sheet name="Permissão de Vans - Out" sheetId="53" r:id="rId67"/>
    <sheet name="ExpoHealth - Out" sheetId="65" r:id="rId68"/>
    <sheet name="Dir Defensiva Safe Drive - Out" sheetId="56" r:id="rId69"/>
    <sheet name="Futurecom - Out" sheetId="54" r:id="rId70"/>
    <sheet name="15° Encontro Nac Transpor - Out" sheetId="52" r:id="rId71"/>
    <sheet name="OTC - Out" sheetId="94" r:id="rId72"/>
    <sheet name="Cong Bras Medic Intensiva - NOV" sheetId="109" r:id="rId73"/>
    <sheet name="Dir Defensiv Safety Drive - Nov" sheetId="91" r:id="rId74"/>
    <sheet name="Jantar JCI - Nov" sheetId="90" r:id="rId75"/>
    <sheet name="TIM DAY - Novo Traço - NOV" sheetId="95" r:id="rId76"/>
    <sheet name="TIM DAY - TIM - NOV" sheetId="110" r:id="rId77"/>
    <sheet name="Feira da Providência - NOV" sheetId="107" r:id="rId78"/>
    <sheet name="Baile Medic Souza Marques - NOV" sheetId="96" r:id="rId79"/>
    <sheet name="Hair &amp; Beauty - NOV" sheetId="92" r:id="rId80"/>
    <sheet name="Baile Medicina Gama Filho - NOV" sheetId="97" r:id="rId81"/>
    <sheet name="Mega Gestante e Bebê - DEZ" sheetId="98" r:id="rId82"/>
    <sheet name="Baile Escola Naval - NOV" sheetId="99" r:id="rId83"/>
    <sheet name="Dir Defensi Safety Drive - Dez" sheetId="93" r:id="rId84"/>
    <sheet name="Baile Col Santo Agostinho - dez" sheetId="116" r:id="rId85"/>
    <sheet name="Colação Baile Medic UNESA - dez" sheetId="102" r:id="rId86"/>
    <sheet name="Confrat Banco do Brasil - Dez" sheetId="112" r:id="rId87"/>
    <sheet name="Baile Marinha - dez" sheetId="100" r:id="rId88"/>
    <sheet name="Baile de Direito UFRJ" sheetId="103" r:id="rId89"/>
    <sheet name="Confraternização FIFA - Dez" sheetId="101" r:id="rId90"/>
    <sheet name="Encontro Anual Firjan - DEZ" sheetId="113" r:id="rId91"/>
    <sheet name="Baile Santo Agostinho - dez" sheetId="111" r:id="rId92"/>
    <sheet name="Colação e Baile UNIG - dez" sheetId="104" r:id="rId93"/>
    <sheet name="Baile Colégio PH - dez" sheetId="105" r:id="rId94"/>
    <sheet name="Baile Santo Inácio - dez" sheetId="106" r:id="rId95"/>
  </sheets>
  <calcPr calcId="145621"/>
</workbook>
</file>

<file path=xl/calcChain.xml><?xml version="1.0" encoding="utf-8"?>
<calcChain xmlns="http://schemas.openxmlformats.org/spreadsheetml/2006/main">
  <c r="J92" i="115" l="1"/>
  <c r="I92" i="115"/>
  <c r="H92" i="115"/>
  <c r="G92" i="115"/>
  <c r="F92" i="115"/>
  <c r="J91" i="115"/>
  <c r="I91" i="115"/>
  <c r="H91" i="115"/>
  <c r="G91" i="115"/>
  <c r="F91" i="115"/>
  <c r="J90" i="115"/>
  <c r="I90" i="115"/>
  <c r="H90" i="115"/>
  <c r="G90" i="115"/>
  <c r="F90" i="115"/>
  <c r="J89" i="115"/>
  <c r="I89" i="115"/>
  <c r="H89" i="115"/>
  <c r="G89" i="115"/>
  <c r="F89" i="115"/>
  <c r="J88" i="115"/>
  <c r="I88" i="115"/>
  <c r="H88" i="115"/>
  <c r="G88" i="115"/>
  <c r="F88" i="115"/>
  <c r="J85" i="115"/>
  <c r="I85" i="115"/>
  <c r="H85" i="115"/>
  <c r="G85" i="115"/>
  <c r="F85" i="115"/>
  <c r="J84" i="115"/>
  <c r="I84" i="115"/>
  <c r="H84" i="115"/>
  <c r="G84" i="115"/>
  <c r="F84" i="115"/>
  <c r="J83" i="115"/>
  <c r="I83" i="115"/>
  <c r="H83" i="115"/>
  <c r="G83" i="115"/>
  <c r="F83" i="115"/>
  <c r="K73" i="115"/>
  <c r="J73" i="115"/>
  <c r="H73" i="115"/>
  <c r="I73" i="115"/>
  <c r="I71" i="115"/>
  <c r="I65" i="115"/>
  <c r="I77" i="115"/>
  <c r="I76" i="115"/>
  <c r="I75" i="115"/>
  <c r="I70" i="115"/>
  <c r="I68" i="115"/>
  <c r="J77" i="115"/>
  <c r="J76" i="115"/>
  <c r="J75" i="115"/>
  <c r="J71" i="115"/>
  <c r="J70" i="115"/>
  <c r="J68" i="115"/>
  <c r="J65" i="115"/>
  <c r="J64" i="115"/>
  <c r="I64" i="115"/>
  <c r="J58" i="115"/>
  <c r="H77" i="115"/>
  <c r="G77" i="115"/>
  <c r="F77" i="115"/>
  <c r="H76" i="115"/>
  <c r="G76" i="115"/>
  <c r="F76" i="115"/>
  <c r="H75" i="115"/>
  <c r="G75" i="115"/>
  <c r="F75" i="115"/>
  <c r="G73" i="115"/>
  <c r="F73" i="115"/>
  <c r="H71" i="115"/>
  <c r="G71" i="115"/>
  <c r="F71" i="115"/>
  <c r="H70" i="115"/>
  <c r="G70" i="115"/>
  <c r="F70" i="115"/>
  <c r="H68" i="115"/>
  <c r="G68" i="115"/>
  <c r="F68" i="115"/>
  <c r="H65" i="115"/>
  <c r="G65" i="115"/>
  <c r="F65" i="115"/>
  <c r="H64" i="115"/>
  <c r="G64" i="115"/>
  <c r="F64" i="115"/>
  <c r="F58" i="115"/>
  <c r="M69" i="115"/>
  <c r="F69" i="115" s="1"/>
  <c r="M45" i="115"/>
  <c r="H45" i="115" s="1"/>
  <c r="M44" i="115"/>
  <c r="I44" i="115" s="1"/>
  <c r="M43" i="115"/>
  <c r="J43" i="115" s="1"/>
  <c r="M42" i="115"/>
  <c r="H42" i="115" s="1"/>
  <c r="M36" i="115"/>
  <c r="J36" i="115" s="1"/>
  <c r="M35" i="115"/>
  <c r="I35" i="115" s="1"/>
  <c r="M34" i="115"/>
  <c r="H34" i="115" s="1"/>
  <c r="M28" i="115"/>
  <c r="I28" i="115" s="1"/>
  <c r="M27" i="115"/>
  <c r="J27" i="115" s="1"/>
  <c r="M26" i="115"/>
  <c r="I26" i="115" s="1"/>
  <c r="M20" i="115"/>
  <c r="H20" i="115" s="1"/>
  <c r="M19" i="115"/>
  <c r="G19" i="115" s="1"/>
  <c r="M18" i="115"/>
  <c r="H18" i="115" s="1"/>
  <c r="M17" i="115"/>
  <c r="I17" i="115" s="1"/>
  <c r="M16" i="115"/>
  <c r="J16" i="115" s="1"/>
  <c r="M15" i="115"/>
  <c r="G15" i="115" s="1"/>
  <c r="M9" i="115"/>
  <c r="F9" i="115" s="1"/>
  <c r="M8" i="115"/>
  <c r="G8" i="115" s="1"/>
  <c r="M59" i="115"/>
  <c r="I59" i="115" s="1"/>
  <c r="M60" i="115"/>
  <c r="H60" i="115" s="1"/>
  <c r="M61" i="115"/>
  <c r="I61" i="115" s="1"/>
  <c r="M62" i="115"/>
  <c r="I62" i="115" s="1"/>
  <c r="M63" i="115"/>
  <c r="I63" i="115" s="1"/>
  <c r="M64" i="115"/>
  <c r="M65" i="115"/>
  <c r="M66" i="115"/>
  <c r="M67" i="115"/>
  <c r="J67" i="115" s="1"/>
  <c r="M58" i="115"/>
  <c r="I58" i="115" s="1"/>
  <c r="M53" i="115"/>
  <c r="J53" i="115" s="1"/>
  <c r="M50" i="115"/>
  <c r="J50" i="115" s="1"/>
  <c r="M95" i="115"/>
  <c r="J95" i="115" s="1"/>
  <c r="M92" i="115"/>
  <c r="M91" i="115"/>
  <c r="M90" i="115"/>
  <c r="M89" i="115"/>
  <c r="M88" i="115"/>
  <c r="M85" i="115"/>
  <c r="M84" i="115"/>
  <c r="M83" i="115"/>
  <c r="M77" i="115"/>
  <c r="M76" i="115"/>
  <c r="M75" i="115"/>
  <c r="M72" i="115"/>
  <c r="F72" i="115" s="1"/>
  <c r="M71" i="115"/>
  <c r="M68" i="115"/>
  <c r="M54" i="115"/>
  <c r="I54" i="115" s="1"/>
  <c r="M48" i="115"/>
  <c r="I48" i="115" s="1"/>
  <c r="B9" i="115"/>
  <c r="I95" i="115" l="1"/>
  <c r="J48" i="115"/>
  <c r="G17" i="115"/>
  <c r="G61" i="115"/>
  <c r="H61" i="115"/>
  <c r="F62" i="115"/>
  <c r="J62" i="115"/>
  <c r="G62" i="115"/>
  <c r="H62" i="115"/>
  <c r="J61" i="115"/>
  <c r="F61" i="115"/>
  <c r="F60" i="115"/>
  <c r="I60" i="115"/>
  <c r="G60" i="115"/>
  <c r="J60" i="115"/>
  <c r="G58" i="115"/>
  <c r="H58" i="115"/>
  <c r="F48" i="115"/>
  <c r="H16" i="115"/>
  <c r="G53" i="115"/>
  <c r="H50" i="115"/>
  <c r="I50" i="115"/>
  <c r="G50" i="115"/>
  <c r="I45" i="115"/>
  <c r="F44" i="115"/>
  <c r="G44" i="115"/>
  <c r="J44" i="115"/>
  <c r="H43" i="115"/>
  <c r="G43" i="115"/>
  <c r="G42" i="115"/>
  <c r="I42" i="115"/>
  <c r="J42" i="115"/>
  <c r="F42" i="115"/>
  <c r="I19" i="115"/>
  <c r="H19" i="115"/>
  <c r="I18" i="115"/>
  <c r="J17" i="115"/>
  <c r="F17" i="115"/>
  <c r="G16" i="115"/>
  <c r="H15" i="115"/>
  <c r="G95" i="115"/>
  <c r="H95" i="115"/>
  <c r="F95" i="115"/>
  <c r="G69" i="115"/>
  <c r="H69" i="115"/>
  <c r="I69" i="115"/>
  <c r="J69" i="115"/>
  <c r="F63" i="115"/>
  <c r="G63" i="115"/>
  <c r="J63" i="115"/>
  <c r="H63" i="115"/>
  <c r="G72" i="115"/>
  <c r="I72" i="115"/>
  <c r="J72" i="115"/>
  <c r="H72" i="115"/>
  <c r="H67" i="115"/>
  <c r="I67" i="115"/>
  <c r="F67" i="115"/>
  <c r="G67" i="115"/>
  <c r="G59" i="115"/>
  <c r="J59" i="115"/>
  <c r="H59" i="115"/>
  <c r="F59" i="115"/>
  <c r="F54" i="115"/>
  <c r="J54" i="115"/>
  <c r="G54" i="115"/>
  <c r="H54" i="115"/>
  <c r="H53" i="115"/>
  <c r="I53" i="115"/>
  <c r="F53" i="115"/>
  <c r="F50" i="115"/>
  <c r="G48" i="115"/>
  <c r="H48" i="115"/>
  <c r="F45" i="115"/>
  <c r="J45" i="115"/>
  <c r="G45" i="115"/>
  <c r="H44" i="115"/>
  <c r="I43" i="115"/>
  <c r="F43" i="115"/>
  <c r="G36" i="115"/>
  <c r="H36" i="115"/>
  <c r="I36" i="115"/>
  <c r="F36" i="115"/>
  <c r="F35" i="115"/>
  <c r="J35" i="115"/>
  <c r="G35" i="115"/>
  <c r="H35" i="115"/>
  <c r="I34" i="115"/>
  <c r="F34" i="115"/>
  <c r="J34" i="115"/>
  <c r="G34" i="115"/>
  <c r="F28" i="115"/>
  <c r="J28" i="115"/>
  <c r="G28" i="115"/>
  <c r="H28" i="115"/>
  <c r="H27" i="115"/>
  <c r="G27" i="115"/>
  <c r="I27" i="115"/>
  <c r="F27" i="115"/>
  <c r="F26" i="115"/>
  <c r="J26" i="115"/>
  <c r="G26" i="115"/>
  <c r="H26" i="115"/>
  <c r="I20" i="115"/>
  <c r="F20" i="115"/>
  <c r="J20" i="115"/>
  <c r="G20" i="115"/>
  <c r="F19" i="115"/>
  <c r="J19" i="115"/>
  <c r="F18" i="115"/>
  <c r="J18" i="115"/>
  <c r="G18" i="115"/>
  <c r="H17" i="115"/>
  <c r="I16" i="115"/>
  <c r="F16" i="115"/>
  <c r="I15" i="115"/>
  <c r="F15" i="115"/>
  <c r="J15" i="115"/>
  <c r="J9" i="115"/>
  <c r="G9" i="115"/>
  <c r="I9" i="115"/>
  <c r="H9" i="115"/>
  <c r="F8" i="115"/>
  <c r="H8" i="115"/>
  <c r="I8" i="115"/>
  <c r="J8" i="115"/>
  <c r="K89" i="115"/>
  <c r="K75" i="115"/>
  <c r="K65" i="115"/>
  <c r="M51" i="115"/>
  <c r="K66" i="115"/>
  <c r="M55" i="115"/>
  <c r="M52" i="115"/>
  <c r="M49" i="115"/>
  <c r="K71" i="115"/>
  <c r="K95" i="115" l="1"/>
  <c r="K67" i="115"/>
  <c r="K69" i="115"/>
  <c r="K16" i="115"/>
  <c r="K58" i="115"/>
  <c r="K61" i="115"/>
  <c r="K43" i="115"/>
  <c r="K42" i="115"/>
  <c r="K17" i="115"/>
  <c r="K27" i="115"/>
  <c r="K26" i="115"/>
  <c r="K18" i="115"/>
  <c r="K8" i="115"/>
  <c r="H55" i="115"/>
  <c r="G55" i="115"/>
  <c r="J55" i="115"/>
  <c r="F55" i="115"/>
  <c r="I55" i="115"/>
  <c r="I52" i="115"/>
  <c r="H52" i="115"/>
  <c r="G52" i="115"/>
  <c r="J52" i="115"/>
  <c r="F52" i="115"/>
  <c r="H51" i="115"/>
  <c r="G51" i="115"/>
  <c r="J51" i="115"/>
  <c r="F51" i="115"/>
  <c r="I51" i="115"/>
  <c r="H49" i="115"/>
  <c r="J49" i="115"/>
  <c r="F49" i="115"/>
  <c r="I49" i="115"/>
  <c r="G49" i="115"/>
  <c r="K83" i="115"/>
  <c r="K72" i="115"/>
  <c r="K36" i="115"/>
  <c r="K90" i="115"/>
  <c r="K84" i="115"/>
  <c r="K60" i="115"/>
  <c r="K64" i="115"/>
  <c r="K59" i="115"/>
  <c r="K34" i="115"/>
  <c r="K35" i="115"/>
  <c r="K68" i="115"/>
  <c r="K62" i="115"/>
  <c r="K54" i="115"/>
  <c r="K20" i="115"/>
  <c r="K63" i="115"/>
  <c r="K45" i="115"/>
  <c r="K9" i="115"/>
  <c r="K44" i="115"/>
  <c r="K53" i="115"/>
  <c r="M73" i="115"/>
  <c r="K85" i="115"/>
  <c r="K48" i="115"/>
  <c r="K91" i="115"/>
  <c r="K19" i="115"/>
  <c r="K76" i="115"/>
  <c r="M70" i="115"/>
  <c r="K28" i="115"/>
  <c r="K92" i="115"/>
  <c r="K77" i="115"/>
  <c r="K50" i="115"/>
  <c r="K88" i="115"/>
  <c r="K15" i="115"/>
  <c r="K55" i="115" l="1"/>
  <c r="K51" i="115"/>
  <c r="K49" i="115"/>
  <c r="K52" i="115"/>
  <c r="M74" i="115"/>
  <c r="K70" i="115" l="1"/>
  <c r="K74" i="115" l="1"/>
</calcChain>
</file>

<file path=xl/sharedStrings.xml><?xml version="1.0" encoding="utf-8"?>
<sst xmlns="http://schemas.openxmlformats.org/spreadsheetml/2006/main" count="913" uniqueCount="204">
  <si>
    <t>Pesquisas consolidadas</t>
  </si>
  <si>
    <t>Pesquisas enviadas</t>
  </si>
  <si>
    <t>Pesquisas aguardando retorno</t>
  </si>
  <si>
    <t>Percentual de pesquisas respondidas</t>
  </si>
  <si>
    <t>ACESSO AO RIOCENTRO</t>
  </si>
  <si>
    <t>Ruas e percursos</t>
  </si>
  <si>
    <t>Condição das vias</t>
  </si>
  <si>
    <t>Sinalização</t>
  </si>
  <si>
    <t>ESTACIONAMENTO</t>
  </si>
  <si>
    <t>Acesso à área interna do Riocentro</t>
  </si>
  <si>
    <t>Operação / Logística</t>
  </si>
  <si>
    <t>Atendimento</t>
  </si>
  <si>
    <t>Iluminação</t>
  </si>
  <si>
    <t>Limpeza</t>
  </si>
  <si>
    <t>Segurança</t>
  </si>
  <si>
    <t>DEPARTAMENTO COMERCIAL</t>
  </si>
  <si>
    <t xml:space="preserve">Equipe de Atendimento </t>
  </si>
  <si>
    <t>Cordialidade</t>
  </si>
  <si>
    <t>Agilidade</t>
  </si>
  <si>
    <r>
      <t xml:space="preserve">Conhecimento/Segurança </t>
    </r>
    <r>
      <rPr>
        <sz val="7"/>
        <color indexed="8"/>
        <rFont val="Verdana"/>
        <family val="2"/>
      </rPr>
      <t>(ao repassar informações/sugestões sobre o produto)</t>
    </r>
  </si>
  <si>
    <t>Resolução de problemas</t>
  </si>
  <si>
    <t>Iluminação e Ar condicionado</t>
  </si>
  <si>
    <t>Disponibilidade</t>
  </si>
  <si>
    <t>Recursos Tecnológicos</t>
  </si>
  <si>
    <t>Pavilhões</t>
  </si>
  <si>
    <t>Sinalização interna</t>
  </si>
  <si>
    <t>Acesso (passarelas e laterais)</t>
  </si>
  <si>
    <t>Adequação às necessidades do evento</t>
  </si>
  <si>
    <t>Mobilidade</t>
  </si>
  <si>
    <t>Área de exposição/evento</t>
  </si>
  <si>
    <t>Banheiros</t>
  </si>
  <si>
    <t>Jardins (área externa dos pavilhões)</t>
  </si>
  <si>
    <t>Serviços</t>
  </si>
  <si>
    <t>Segurança (Transegur)</t>
  </si>
  <si>
    <t>Segurança (Proseg)</t>
  </si>
  <si>
    <t>Limpeza (Primeiro Plano)</t>
  </si>
  <si>
    <t>Limpeza (Sunset Services)</t>
  </si>
  <si>
    <t>Remoção de lixo – caçamba (Ambiental)</t>
  </si>
  <si>
    <t>Telefonia/internet (Link Solution)</t>
  </si>
  <si>
    <t>Serviço médico (Resgate Plus)</t>
  </si>
  <si>
    <t>Serviço médico (Grupo Safety)</t>
  </si>
  <si>
    <t>Energia/pontos de água/deságüe/ar comprimido (Alphaplug)</t>
  </si>
  <si>
    <t>Energia/pontos de água/deságüe/ar comprimido (Ilumirio)</t>
  </si>
  <si>
    <t>Locação mobiliário (LPR Locações)</t>
  </si>
  <si>
    <t>Brigada de Incêndio (Safety Fire)</t>
  </si>
  <si>
    <t>Montadora Oficial (Know How)</t>
  </si>
  <si>
    <t>Estrutura Suspensas (Aurolights)</t>
  </si>
  <si>
    <t>Segurança (Semarcol)</t>
  </si>
  <si>
    <t>ALIMENTAÇÃO</t>
  </si>
  <si>
    <t>Alimentação</t>
  </si>
  <si>
    <t>Atendimento PDV</t>
  </si>
  <si>
    <t>Apresentação</t>
  </si>
  <si>
    <t>Qualidade dos produtos</t>
  </si>
  <si>
    <t>Serviços de Catering</t>
  </si>
  <si>
    <t>Apresentação dos serviços</t>
  </si>
  <si>
    <t>Pontualidade</t>
  </si>
  <si>
    <t>Qualidade dos serviços</t>
  </si>
  <si>
    <t>Variedade do cardápio</t>
  </si>
  <si>
    <t>Equipe Top Gourmet</t>
  </si>
  <si>
    <t>Atendimento em Geral</t>
  </si>
  <si>
    <t>Tabulação Parcial</t>
  </si>
  <si>
    <t>Base quantitativa de
 pesquisa respondida nos itens abaixo</t>
  </si>
  <si>
    <r>
      <t xml:space="preserve">OPERAÇÕES/PROJETOS </t>
    </r>
    <r>
      <rPr>
        <sz val="7"/>
        <color indexed="8"/>
        <rFont val="Verdana"/>
        <family val="2"/>
      </rPr>
      <t>(Equipe de Apoio aos Eventos)</t>
    </r>
  </si>
  <si>
    <t>Segurança (Sunset)</t>
  </si>
  <si>
    <t>Pesquisas respondidas</t>
  </si>
  <si>
    <t>Energia/pontos de água/deságüe/ar comprimido (Engeve)</t>
  </si>
  <si>
    <t>Remoção de lixo – caçamba (Ouro Verde)</t>
  </si>
  <si>
    <t>Brigada de Incêndio (Sermacol)</t>
  </si>
  <si>
    <t>Brigada de Incêndio (CM Couto)</t>
  </si>
  <si>
    <t>INFRAESTRUTURA</t>
  </si>
  <si>
    <t>Relatório de Pesquisa de Satisfação dos Eventos 2013</t>
  </si>
  <si>
    <t xml:space="preserve"> </t>
  </si>
  <si>
    <t>Cliente</t>
  </si>
  <si>
    <t>Evento</t>
  </si>
  <si>
    <t>Data de envio Pesquisa</t>
  </si>
  <si>
    <t xml:space="preserve">Quantidade de Follows </t>
  </si>
  <si>
    <t>Data de resposta da Pesquisa</t>
  </si>
  <si>
    <t>Pesquisa respondida</t>
  </si>
  <si>
    <t>Relatório de pesquisa de satisfação dos Eventos 2013</t>
  </si>
  <si>
    <t>Baile Engenharia UERJ 2013</t>
  </si>
  <si>
    <t>Campus R5 Eventos e Formaturas LTDA (Formaturas Mirabolantes)</t>
  </si>
  <si>
    <t>Baile de Medicina da UFRJ</t>
  </si>
  <si>
    <t>Forma Ideal OBAH</t>
  </si>
  <si>
    <t>Baile Medicina UNIG</t>
  </si>
  <si>
    <t>Baile de Medicina Estácio</t>
  </si>
  <si>
    <t>IDEAL 4 Formaturas Promoções e Eventos LTDA</t>
  </si>
  <si>
    <t>Baile Medicina UNIRIO</t>
  </si>
  <si>
    <t>MKT Plus</t>
  </si>
  <si>
    <t>Licitação de Vans Prefeitura</t>
  </si>
  <si>
    <t>Reluk Eventos do Millenium Ltda</t>
  </si>
  <si>
    <t>Mega Gestante e Bebê</t>
  </si>
  <si>
    <t>Octaplan Arquitetura e Promoções LTDA</t>
  </si>
  <si>
    <t>Salão Bike Show</t>
  </si>
  <si>
    <t>Gabarito Eventos LTDA</t>
  </si>
  <si>
    <t>Colação Medicina UFF</t>
  </si>
  <si>
    <t>CEPA Centro de Treinamento LTDA</t>
  </si>
  <si>
    <t>Direção Defensiva</t>
  </si>
  <si>
    <t>Direção Defensiva Safety Drive</t>
  </si>
  <si>
    <t>ABRADILAN - Associação Brasileira de Distribuidores de Laboratórios Nacionais</t>
  </si>
  <si>
    <t>ABRADILAN FARMA 2013</t>
  </si>
  <si>
    <t>Maxi Prime Organização de Eventos LTDA</t>
  </si>
  <si>
    <t>Baile de Direito da UFRJ</t>
  </si>
  <si>
    <t>SPE RESERVA I - EMPREENDIMENTO IMOBILIARIO S.A.</t>
  </si>
  <si>
    <t>Convenção de Vendas - Convenção Calçada</t>
  </si>
  <si>
    <t>Nutrabrands Comércio, Distribuição, Importação e LTDA</t>
  </si>
  <si>
    <t>Convenção Nutrabrands – Reunião Comercial Smart Life</t>
  </si>
  <si>
    <t>Igreja do Evangelho Quadrangular</t>
  </si>
  <si>
    <t>Seminário Igreja do Evangelho Quadrangular</t>
  </si>
  <si>
    <t>ASSERJ – Associação de Supermercados do Estado do Rio de Janeiro</t>
  </si>
  <si>
    <t>Super Rio Expo Food</t>
  </si>
  <si>
    <t>Convenção de Vendas Nova Penha</t>
  </si>
  <si>
    <t>Herbalife International do Brasil LTDA</t>
  </si>
  <si>
    <t>Herbalife Extravaganza 2013</t>
  </si>
  <si>
    <t>Clarion Events Brasil Exibições e Feiras LTDA</t>
  </si>
  <si>
    <t>LAAD Defense &amp; Security 2013</t>
  </si>
  <si>
    <t>Raízen Combustíveis S/A</t>
  </si>
  <si>
    <t>Rodeio de Caminhões Raízen</t>
  </si>
  <si>
    <t>Larrat Produções assessoria e comercialização de eventos ltda</t>
  </si>
  <si>
    <t>Convenção de vendas João Fortes</t>
  </si>
  <si>
    <t>Zoe Coffe Lab Produções e eventos</t>
  </si>
  <si>
    <t>Convenção Rossi Vip Residencial</t>
  </si>
  <si>
    <t>Goal Promoções e Feiras LTDA</t>
  </si>
  <si>
    <t>Expo Noivas &amp; Festas 2013</t>
  </si>
  <si>
    <t>DIRETRIZ FEIRAS E EVENTOS LTDA</t>
  </si>
  <si>
    <t>INTERNATIONAL PRINTING SOLUTION FAIR 2013</t>
  </si>
  <si>
    <t>MONUMENTA</t>
  </si>
  <si>
    <t>IX FEIRÃO DA CASA PRÓPRIA</t>
  </si>
  <si>
    <t xml:space="preserve">Licitação de Vans Prefeitura </t>
  </si>
  <si>
    <t>Reluk Eventos do Millenium LTDA</t>
  </si>
  <si>
    <t>Mega Gestante e Bebê - Edição Maio 2013</t>
  </si>
  <si>
    <t>Baile de Medicina UGF</t>
  </si>
  <si>
    <t>Filmagem muita calma nessa hora</t>
  </si>
  <si>
    <t>Casé filmes</t>
  </si>
  <si>
    <t>Baile de Medicina UFRJ</t>
  </si>
  <si>
    <t>Baile de Medicina UNIGRANRIO</t>
  </si>
  <si>
    <t>CIORJ – Associação Brasileira de Odontologia RJ</t>
  </si>
  <si>
    <t>CIORJ</t>
  </si>
  <si>
    <t>Colação de Medicina UNIGRANRIO</t>
  </si>
  <si>
    <t>Baile de Medicina Estácio de Sá</t>
  </si>
  <si>
    <t>JZ BRASIL</t>
  </si>
  <si>
    <t>Congresso Brasileiro de Cirurgia - RIO 2013</t>
  </si>
  <si>
    <t>JZ KENES</t>
  </si>
  <si>
    <t>Congresso Panamericano de Oftalmologia</t>
  </si>
  <si>
    <t>Fagga Promoção de Eventos S/A</t>
  </si>
  <si>
    <t>Construir Rio 2013</t>
  </si>
  <si>
    <t>Interseg Rio de Janeiro 2013</t>
  </si>
  <si>
    <t>Mega Feiras RS de Brinquedos e Bazar</t>
  </si>
  <si>
    <t>Reluk Eventos do Millenium</t>
  </si>
  <si>
    <t>Mega Gestante e Bebê Agosto</t>
  </si>
  <si>
    <t>Fagga Promoção de eventos</t>
  </si>
  <si>
    <t>Rio Franchising Business 2013</t>
  </si>
  <si>
    <t>MONTENEGRO GRUPO DE COMUNICAÇÃO</t>
  </si>
  <si>
    <t>15° ENCONTRO NACIONAL DO TRANSPORTE ALTERNATIVO</t>
  </si>
  <si>
    <t>MKTPLUS COMUNICAÇÃO LTDA</t>
  </si>
  <si>
    <t>Entrega Permissão de Vans</t>
  </si>
  <si>
    <t>Provisuale Participações LTDA</t>
  </si>
  <si>
    <t>Futurecom 2013</t>
  </si>
  <si>
    <t>Mega Gestante e Bebê Outubro</t>
  </si>
  <si>
    <t>* Sem resposta</t>
  </si>
  <si>
    <t>Salas / auditórios</t>
  </si>
  <si>
    <t>Preencher</t>
  </si>
  <si>
    <t>Milena pediu para não enviar para este</t>
  </si>
  <si>
    <t>AGI Caminhos da Barra</t>
  </si>
  <si>
    <t>Beta Even Rio Emprrendimentos Imobiliários LTDA</t>
  </si>
  <si>
    <t>ADHONEP - Associação dos Homens de Negócios do Evangelho</t>
  </si>
  <si>
    <t>ADHONEP</t>
  </si>
  <si>
    <t>Fagga Promoção</t>
  </si>
  <si>
    <t>Bienaldo Livro 2013</t>
  </si>
  <si>
    <t>CVC do Brasil Operadora e Agência de Viagens S.A</t>
  </si>
  <si>
    <t>Tenda e Estacionamento CVC - RIR</t>
  </si>
  <si>
    <t>Cooperativa de Economia e Crédito Mútuo do RJ Unicred - Rio LTDA</t>
  </si>
  <si>
    <t>Unicred</t>
  </si>
  <si>
    <t>Luiz Lannes Loureiro</t>
  </si>
  <si>
    <t>Congresso Expohealth</t>
  </si>
  <si>
    <t>MCI Brasil S/A</t>
  </si>
  <si>
    <t>Jantar JCI</t>
  </si>
  <si>
    <t>Direção Defensiva - Safety Drive</t>
  </si>
  <si>
    <t xml:space="preserve">Direção Defensiva </t>
  </si>
  <si>
    <t>Fagga Promoções</t>
  </si>
  <si>
    <t>Hair &amp; Beauty</t>
  </si>
  <si>
    <t>Dirção Defensiva</t>
  </si>
  <si>
    <t>Dirção Defensiva - Safety Drive</t>
  </si>
  <si>
    <t>TOTAL</t>
  </si>
  <si>
    <t>Eventos realizados até a data 12/2013</t>
  </si>
  <si>
    <t>Forma Ideal Obah</t>
  </si>
  <si>
    <t>Baile Santo Agostinho</t>
  </si>
  <si>
    <t>16/01/2013 (Adriana foi pessoalmente no escritório)</t>
  </si>
  <si>
    <t>BBTur Viagens</t>
  </si>
  <si>
    <t>Confraternização Banco do Brasil</t>
  </si>
  <si>
    <t>Baile Direito UFRJ</t>
  </si>
  <si>
    <t>Federação das Indústrias</t>
  </si>
  <si>
    <t>Encontro Anual FIRJAN</t>
  </si>
  <si>
    <t>Gabarito Eventos</t>
  </si>
  <si>
    <t>Colação e Baile de Medicina UNESA</t>
  </si>
  <si>
    <t>Baile Colégio PH</t>
  </si>
  <si>
    <t>Baile Santo Inácio</t>
  </si>
  <si>
    <t>Congresso Brasileiro de Medicina Intensiva</t>
  </si>
  <si>
    <t>AMIB - Associação de Medicina Intensiva Brasileira</t>
  </si>
  <si>
    <t>Baile de Medicina Souza Marques</t>
  </si>
  <si>
    <t>Baile de Medicina Gama Filho</t>
  </si>
  <si>
    <t>Reluk Eventos</t>
  </si>
  <si>
    <t>Mega Gestante e Bebê - Dezembro</t>
  </si>
  <si>
    <t>Baile Escola Naval</t>
  </si>
  <si>
    <t>* Não Preenchida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</si>
</sst>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3" formatCode="_-* #,##0.00_-;\-* #,##0.00_-;_-* &quot;-&quot;??_-;_-@_-"/>
  </numFmts>
  <fonts count="16" x14ac:knownFonts="1">
    <font>
      <sz val="11"/>
      <color theme="1"/>
      <name val="Calibri"/>
      <family val="2"/>
      <scheme val="minor"/>
    </font>
    <font>
      <b/>
      <sz val="14"/>
      <name val="Arial"/>
      <family val="2"/>
    </font>
    <font>
      <b/>
      <sz val="15"/>
      <color theme="1"/>
      <name val="Calibri"/>
      <family val="2"/>
      <scheme val="minor"/>
    </font>
    <font>
      <sz val="10"/>
      <color theme="1"/>
      <name val="Verdana"/>
      <family val="2"/>
    </font>
    <font>
      <sz val="11"/>
      <color theme="1"/>
      <name val="Calibri"/>
      <family val="2"/>
      <scheme val="minor"/>
    </font>
    <font>
      <b/>
      <sz val="9"/>
      <color theme="1"/>
      <name val="Verdana"/>
      <family val="2"/>
    </font>
    <font>
      <sz val="9"/>
      <color theme="1"/>
      <name val="Verdana"/>
      <family val="2"/>
    </font>
    <font>
      <sz val="3"/>
      <color theme="1"/>
      <name val="Verdana"/>
      <family val="2"/>
    </font>
    <font>
      <b/>
      <sz val="9"/>
      <color rgb="FF333399"/>
      <name val="Verdana"/>
      <family val="2"/>
    </font>
    <font>
      <sz val="5"/>
      <color theme="1"/>
      <name val="Verdana"/>
      <family val="2"/>
    </font>
    <font>
      <sz val="7"/>
      <color indexed="8"/>
      <name val="Verdana"/>
      <family val="2"/>
    </font>
    <font>
      <b/>
      <sz val="9"/>
      <color theme="3"/>
      <name val="Verdana"/>
      <family val="2"/>
    </font>
    <font>
      <b/>
      <sz val="12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4" fillId="0" borderId="0" applyFont="0" applyFill="0" applyBorder="0" applyAlignment="0" applyProtection="0"/>
    <xf numFmtId="43" fontId="4" fillId="0" borderId="0" applyFont="0" applyFill="0" applyBorder="0" applyAlignment="0" applyProtection="0"/>
  </cellStyleXfs>
  <cellXfs count="71">
    <xf numFmtId="0" fontId="0" fillId="0" borderId="0" xfId="0"/>
    <xf numFmtId="0" fontId="0" fillId="0" borderId="1" xfId="0" applyBorder="1" applyAlignment="1">
      <alignment horizontal="center"/>
    </xf>
    <xf numFmtId="0" fontId="0" fillId="2" borderId="1" xfId="0" applyFill="1" applyBorder="1"/>
    <xf numFmtId="0" fontId="0" fillId="0" borderId="1" xfId="0" applyBorder="1" applyAlignment="1">
      <alignment horizontal="left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/>
    </xf>
    <xf numFmtId="14" fontId="0" fillId="0" borderId="1" xfId="0" applyNumberFormat="1" applyBorder="1" applyAlignment="1">
      <alignment horizontal="left" vertical="center"/>
    </xf>
    <xf numFmtId="0" fontId="14" fillId="0" borderId="0" xfId="0" applyFont="1"/>
    <xf numFmtId="14" fontId="0" fillId="0" borderId="1" xfId="0" applyNumberFormat="1" applyBorder="1" applyAlignment="1">
      <alignment horizontal="left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0" xfId="0" applyAlignment="1">
      <alignment horizontal="center" vertical="center"/>
    </xf>
    <xf numFmtId="0" fontId="2" fillId="0" borderId="0" xfId="0" applyFont="1" applyFill="1" applyBorder="1" applyAlignment="1">
      <alignment vertical="center"/>
    </xf>
    <xf numFmtId="0" fontId="5" fillId="0" borderId="0" xfId="0" applyFont="1" applyAlignment="1">
      <alignment horizontal="center" vertical="center"/>
    </xf>
    <xf numFmtId="9" fontId="6" fillId="0" borderId="0" xfId="1" applyFont="1" applyAlignment="1">
      <alignment horizontal="center" vertical="center"/>
    </xf>
    <xf numFmtId="0" fontId="0" fillId="2" borderId="14" xfId="0" applyFill="1" applyBorder="1" applyAlignment="1">
      <alignment vertical="center"/>
    </xf>
    <xf numFmtId="0" fontId="0" fillId="0" borderId="15" xfId="0" applyBorder="1" applyAlignment="1">
      <alignment horizontal="right" vertical="center"/>
    </xf>
    <xf numFmtId="0" fontId="7" fillId="0" borderId="0" xfId="0" applyFont="1" applyAlignment="1">
      <alignment vertical="center"/>
    </xf>
    <xf numFmtId="0" fontId="0" fillId="2" borderId="16" xfId="0" applyFill="1" applyBorder="1" applyAlignment="1">
      <alignment vertical="center"/>
    </xf>
    <xf numFmtId="0" fontId="0" fillId="0" borderId="17" xfId="0" applyBorder="1" applyAlignment="1">
      <alignment horizontal="right" vertical="center"/>
    </xf>
    <xf numFmtId="0" fontId="8" fillId="0" borderId="0" xfId="0" applyFont="1" applyAlignment="1">
      <alignment vertical="center"/>
    </xf>
    <xf numFmtId="0" fontId="0" fillId="2" borderId="18" xfId="0" applyFill="1" applyBorder="1" applyAlignment="1">
      <alignment vertical="center"/>
    </xf>
    <xf numFmtId="0" fontId="0" fillId="0" borderId="19" xfId="0" applyBorder="1" applyAlignment="1">
      <alignment horizontal="right" vertical="center"/>
    </xf>
    <xf numFmtId="0" fontId="0" fillId="0" borderId="2" xfId="0" applyFont="1" applyBorder="1" applyAlignment="1">
      <alignment vertical="center"/>
    </xf>
    <xf numFmtId="10" fontId="6" fillId="0" borderId="1" xfId="1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2" borderId="3" xfId="0" applyFill="1" applyBorder="1" applyAlignment="1">
      <alignment vertical="center"/>
    </xf>
    <xf numFmtId="10" fontId="15" fillId="0" borderId="4" xfId="0" applyNumberFormat="1" applyFont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0" fontId="9" fillId="0" borderId="0" xfId="0" applyFont="1" applyAlignment="1">
      <alignment vertical="center"/>
    </xf>
    <xf numFmtId="10" fontId="0" fillId="0" borderId="0" xfId="0" applyNumberFormat="1" applyAlignment="1">
      <alignment vertical="center"/>
    </xf>
    <xf numFmtId="0" fontId="0" fillId="0" borderId="2" xfId="0" applyFont="1" applyFill="1" applyBorder="1" applyAlignment="1">
      <alignment vertical="center"/>
    </xf>
    <xf numFmtId="0" fontId="5" fillId="0" borderId="0" xfId="0" applyFont="1" applyAlignment="1">
      <alignment vertical="center"/>
    </xf>
    <xf numFmtId="0" fontId="0" fillId="0" borderId="0" xfId="0" applyFont="1" applyBorder="1" applyAlignment="1">
      <alignment vertical="center"/>
    </xf>
    <xf numFmtId="0" fontId="0" fillId="0" borderId="2" xfId="0" applyBorder="1" applyAlignment="1">
      <alignment vertical="center"/>
    </xf>
    <xf numFmtId="0" fontId="0" fillId="4" borderId="2" xfId="0" applyFont="1" applyFill="1" applyBorder="1" applyAlignment="1">
      <alignment vertical="center"/>
    </xf>
    <xf numFmtId="10" fontId="6" fillId="4" borderId="1" xfId="1" applyNumberFormat="1" applyFont="1" applyFill="1" applyBorder="1" applyAlignment="1">
      <alignment horizontal="center" vertical="center"/>
    </xf>
    <xf numFmtId="10" fontId="6" fillId="0" borderId="0" xfId="1" applyNumberFormat="1" applyFont="1" applyBorder="1" applyAlignment="1">
      <alignment horizontal="center" vertical="center"/>
    </xf>
    <xf numFmtId="0" fontId="0" fillId="0" borderId="2" xfId="0" applyFill="1" applyBorder="1" applyAlignment="1">
      <alignment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Alignment="1">
      <alignment vertical="center"/>
    </xf>
    <xf numFmtId="9" fontId="6" fillId="0" borderId="0" xfId="1" applyFont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ont="1" applyFill="1" applyBorder="1" applyAlignment="1">
      <alignment vertical="center"/>
    </xf>
    <xf numFmtId="0" fontId="0" fillId="0" borderId="0" xfId="0" applyBorder="1" applyAlignment="1">
      <alignment vertical="center"/>
    </xf>
    <xf numFmtId="0" fontId="0" fillId="0" borderId="1" xfId="0" applyFont="1" applyBorder="1" applyAlignment="1">
      <alignment horizontal="center"/>
    </xf>
    <xf numFmtId="2" fontId="15" fillId="0" borderId="0" xfId="2" applyNumberFormat="1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1" xfId="0" applyNumberFormat="1" applyFont="1" applyBorder="1" applyAlignment="1">
      <alignment horizontal="center" vertical="center"/>
    </xf>
    <xf numFmtId="49" fontId="15" fillId="0" borderId="0" xfId="2" applyNumberFormat="1" applyFont="1" applyAlignment="1">
      <alignment horizontal="center" vertical="center"/>
    </xf>
    <xf numFmtId="49" fontId="5" fillId="0" borderId="0" xfId="2" applyNumberFormat="1" applyFont="1" applyFill="1" applyBorder="1" applyAlignment="1">
      <alignment horizontal="center" vertical="center"/>
    </xf>
    <xf numFmtId="0" fontId="15" fillId="0" borderId="0" xfId="0" applyNumberFormat="1" applyFont="1" applyBorder="1" applyAlignment="1">
      <alignment horizontal="center" vertical="center"/>
    </xf>
    <xf numFmtId="9" fontId="15" fillId="0" borderId="0" xfId="0" applyNumberFormat="1" applyFont="1" applyAlignment="1">
      <alignment horizontal="center" vertical="center"/>
    </xf>
    <xf numFmtId="9" fontId="5" fillId="0" borderId="0" xfId="1" applyNumberFormat="1" applyFont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5" fillId="2" borderId="9" xfId="0" applyFont="1" applyFill="1" applyBorder="1" applyAlignment="1">
      <alignment horizontal="center" vertical="center"/>
    </xf>
    <xf numFmtId="0" fontId="15" fillId="2" borderId="10" xfId="0" applyFont="1" applyFill="1" applyBorder="1" applyAlignment="1">
      <alignment horizontal="center" vertical="center"/>
    </xf>
    <xf numFmtId="0" fontId="13" fillId="5" borderId="0" xfId="0" applyFont="1" applyFill="1" applyAlignment="1">
      <alignment horizontal="center"/>
    </xf>
  </cellXfs>
  <cellStyles count="3">
    <cellStyle name="Normal" xfId="0" builtinId="0"/>
    <cellStyle name="Porcentagem" xfId="1" builtinId="5"/>
    <cellStyle name="Vírgula" xfId="2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worksheet" Target="worksheets/sheet76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97" Type="http://schemas.openxmlformats.org/officeDocument/2006/relationships/styles" Target="style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87" Type="http://schemas.openxmlformats.org/officeDocument/2006/relationships/worksheet" Target="worksheets/sheet87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worksheet" Target="worksheets/sheet93.xml"/><Relationship Id="rId9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emf"/><Relationship Id="rId1" Type="http://schemas.openxmlformats.org/officeDocument/2006/relationships/image" Target="../media/image24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emf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emf"/><Relationship Id="rId2" Type="http://schemas.openxmlformats.org/officeDocument/2006/relationships/image" Target="../media/image28.emf"/><Relationship Id="rId1" Type="http://schemas.openxmlformats.org/officeDocument/2006/relationships/image" Target="../media/image27.emf"/><Relationship Id="rId4" Type="http://schemas.openxmlformats.org/officeDocument/2006/relationships/image" Target="../media/image30.emf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emf"/><Relationship Id="rId2" Type="http://schemas.openxmlformats.org/officeDocument/2006/relationships/image" Target="../media/image32.emf"/><Relationship Id="rId1" Type="http://schemas.openxmlformats.org/officeDocument/2006/relationships/image" Target="../media/image31.emf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emf"/><Relationship Id="rId1" Type="http://schemas.openxmlformats.org/officeDocument/2006/relationships/image" Target="../media/image33.emf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emf"/><Relationship Id="rId1" Type="http://schemas.openxmlformats.org/officeDocument/2006/relationships/image" Target="../media/image35.emf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emf"/><Relationship Id="rId1" Type="http://schemas.openxmlformats.org/officeDocument/2006/relationships/image" Target="../media/image37.emf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jpeg"/><Relationship Id="rId1" Type="http://schemas.openxmlformats.org/officeDocument/2006/relationships/image" Target="../media/image39.emf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emf"/><Relationship Id="rId1" Type="http://schemas.openxmlformats.org/officeDocument/2006/relationships/image" Target="../media/image41.emf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emf"/><Relationship Id="rId1" Type="http://schemas.openxmlformats.org/officeDocument/2006/relationships/image" Target="../media/image43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emf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emf"/><Relationship Id="rId1" Type="http://schemas.openxmlformats.org/officeDocument/2006/relationships/image" Target="../media/image45.emf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emf"/><Relationship Id="rId2" Type="http://schemas.openxmlformats.org/officeDocument/2006/relationships/image" Target="../media/image48.emf"/><Relationship Id="rId1" Type="http://schemas.openxmlformats.org/officeDocument/2006/relationships/image" Target="../media/image47.emf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emf"/><Relationship Id="rId1" Type="http://schemas.openxmlformats.org/officeDocument/2006/relationships/image" Target="../media/image50.emf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emf"/><Relationship Id="rId2" Type="http://schemas.openxmlformats.org/officeDocument/2006/relationships/image" Target="../media/image53.emf"/><Relationship Id="rId1" Type="http://schemas.openxmlformats.org/officeDocument/2006/relationships/image" Target="../media/image52.emf"/><Relationship Id="rId4" Type="http://schemas.openxmlformats.org/officeDocument/2006/relationships/image" Target="../media/image55.emf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emf"/><Relationship Id="rId1" Type="http://schemas.openxmlformats.org/officeDocument/2006/relationships/image" Target="../media/image56.emf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emf"/><Relationship Id="rId1" Type="http://schemas.openxmlformats.org/officeDocument/2006/relationships/image" Target="../media/image58.emf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emf"/><Relationship Id="rId2" Type="http://schemas.openxmlformats.org/officeDocument/2006/relationships/image" Target="../media/image61.emf"/><Relationship Id="rId1" Type="http://schemas.openxmlformats.org/officeDocument/2006/relationships/image" Target="../media/image60.emf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emf"/><Relationship Id="rId1" Type="http://schemas.openxmlformats.org/officeDocument/2006/relationships/image" Target="../media/image63.emf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emf"/><Relationship Id="rId2" Type="http://schemas.openxmlformats.org/officeDocument/2006/relationships/image" Target="../media/image66.emf"/><Relationship Id="rId1" Type="http://schemas.openxmlformats.org/officeDocument/2006/relationships/image" Target="../media/image65.emf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emf"/><Relationship Id="rId1" Type="http://schemas.openxmlformats.org/officeDocument/2006/relationships/image" Target="../media/image68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emf"/><Relationship Id="rId2" Type="http://schemas.openxmlformats.org/officeDocument/2006/relationships/image" Target="../media/image9.emf"/><Relationship Id="rId1" Type="http://schemas.openxmlformats.org/officeDocument/2006/relationships/image" Target="../media/image8.emf"/><Relationship Id="rId4" Type="http://schemas.openxmlformats.org/officeDocument/2006/relationships/image" Target="../media/image11.emf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emf"/><Relationship Id="rId2" Type="http://schemas.openxmlformats.org/officeDocument/2006/relationships/image" Target="../media/image71.emf"/><Relationship Id="rId1" Type="http://schemas.openxmlformats.org/officeDocument/2006/relationships/image" Target="../media/image70.emf"/><Relationship Id="rId4" Type="http://schemas.openxmlformats.org/officeDocument/2006/relationships/image" Target="../media/image73.emf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emf"/><Relationship Id="rId1" Type="http://schemas.openxmlformats.org/officeDocument/2006/relationships/image" Target="../media/image74.emf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emf"/><Relationship Id="rId1" Type="http://schemas.openxmlformats.org/officeDocument/2006/relationships/image" Target="../media/image76.emf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emf"/><Relationship Id="rId1" Type="http://schemas.openxmlformats.org/officeDocument/2006/relationships/image" Target="../media/image78.emf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emf"/><Relationship Id="rId1" Type="http://schemas.openxmlformats.org/officeDocument/2006/relationships/image" Target="../media/image80.emf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emf"/><Relationship Id="rId1" Type="http://schemas.openxmlformats.org/officeDocument/2006/relationships/image" Target="../media/image82.emf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emf"/><Relationship Id="rId1" Type="http://schemas.openxmlformats.org/officeDocument/2006/relationships/image" Target="../media/image84.emf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emf"/><Relationship Id="rId1" Type="http://schemas.openxmlformats.org/officeDocument/2006/relationships/image" Target="../media/image86.emf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emf"/><Relationship Id="rId1" Type="http://schemas.openxmlformats.org/officeDocument/2006/relationships/image" Target="../media/image88.emf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emf"/><Relationship Id="rId2" Type="http://schemas.openxmlformats.org/officeDocument/2006/relationships/image" Target="../media/image91.emf"/><Relationship Id="rId1" Type="http://schemas.openxmlformats.org/officeDocument/2006/relationships/image" Target="../media/image90.emf"/><Relationship Id="rId4" Type="http://schemas.openxmlformats.org/officeDocument/2006/relationships/image" Target="../media/image93.em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emf"/><Relationship Id="rId1" Type="http://schemas.openxmlformats.org/officeDocument/2006/relationships/image" Target="../media/image12.emf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emf"/><Relationship Id="rId1" Type="http://schemas.openxmlformats.org/officeDocument/2006/relationships/image" Target="../media/image94.emf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7.emf"/><Relationship Id="rId1" Type="http://schemas.openxmlformats.org/officeDocument/2006/relationships/image" Target="../media/image96.emf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9.emf"/><Relationship Id="rId1" Type="http://schemas.openxmlformats.org/officeDocument/2006/relationships/image" Target="../media/image98.emf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emf"/><Relationship Id="rId1" Type="http://schemas.openxmlformats.org/officeDocument/2006/relationships/image" Target="../media/image100.emf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emf"/><Relationship Id="rId1" Type="http://schemas.openxmlformats.org/officeDocument/2006/relationships/image" Target="../media/image102.emf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emf"/><Relationship Id="rId2" Type="http://schemas.openxmlformats.org/officeDocument/2006/relationships/image" Target="../media/image105.emf"/><Relationship Id="rId1" Type="http://schemas.openxmlformats.org/officeDocument/2006/relationships/image" Target="../media/image104.emf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8.emf"/><Relationship Id="rId1" Type="http://schemas.openxmlformats.org/officeDocument/2006/relationships/image" Target="../media/image107.emf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emf"/><Relationship Id="rId1" Type="http://schemas.openxmlformats.org/officeDocument/2006/relationships/image" Target="../media/image109.emf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emf"/><Relationship Id="rId2" Type="http://schemas.openxmlformats.org/officeDocument/2006/relationships/image" Target="../media/image112.emf"/><Relationship Id="rId1" Type="http://schemas.openxmlformats.org/officeDocument/2006/relationships/image" Target="../media/image111.emf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emf"/><Relationship Id="rId1" Type="http://schemas.openxmlformats.org/officeDocument/2006/relationships/image" Target="../media/image114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emf"/><Relationship Id="rId1" Type="http://schemas.openxmlformats.org/officeDocument/2006/relationships/image" Target="../media/image14.emf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7.emf"/><Relationship Id="rId1" Type="http://schemas.openxmlformats.org/officeDocument/2006/relationships/image" Target="../media/image116.emf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emf"/><Relationship Id="rId1" Type="http://schemas.openxmlformats.org/officeDocument/2006/relationships/image" Target="../media/image118.emf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1.emf"/><Relationship Id="rId1" Type="http://schemas.openxmlformats.org/officeDocument/2006/relationships/image" Target="../media/image120.emf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3.emf"/><Relationship Id="rId1" Type="http://schemas.openxmlformats.org/officeDocument/2006/relationships/image" Target="../media/image122.emf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emf"/><Relationship Id="rId2" Type="http://schemas.openxmlformats.org/officeDocument/2006/relationships/image" Target="../media/image125.emf"/><Relationship Id="rId1" Type="http://schemas.openxmlformats.org/officeDocument/2006/relationships/image" Target="../media/image124.emf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8.emf"/><Relationship Id="rId1" Type="http://schemas.openxmlformats.org/officeDocument/2006/relationships/image" Target="../media/image127.emf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0.emf"/><Relationship Id="rId1" Type="http://schemas.openxmlformats.org/officeDocument/2006/relationships/image" Target="../media/image129.emf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7.emf"/><Relationship Id="rId2" Type="http://schemas.openxmlformats.org/officeDocument/2006/relationships/image" Target="../media/image136.emf"/><Relationship Id="rId1" Type="http://schemas.openxmlformats.org/officeDocument/2006/relationships/image" Target="../media/image135.emf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emf"/><Relationship Id="rId2" Type="http://schemas.openxmlformats.org/officeDocument/2006/relationships/image" Target="../media/image139.emf"/><Relationship Id="rId1" Type="http://schemas.openxmlformats.org/officeDocument/2006/relationships/image" Target="../media/image138.em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emf"/><Relationship Id="rId1" Type="http://schemas.openxmlformats.org/officeDocument/2006/relationships/image" Target="../media/image16.emf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2.emf"/><Relationship Id="rId1" Type="http://schemas.openxmlformats.org/officeDocument/2006/relationships/image" Target="../media/image141.emf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emf"/><Relationship Id="rId1" Type="http://schemas.openxmlformats.org/officeDocument/2006/relationships/image" Target="../media/image143.emf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6.emf"/><Relationship Id="rId1" Type="http://schemas.openxmlformats.org/officeDocument/2006/relationships/image" Target="../media/image145.emf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9.emf"/><Relationship Id="rId2" Type="http://schemas.openxmlformats.org/officeDocument/2006/relationships/image" Target="../media/image148.emf"/><Relationship Id="rId1" Type="http://schemas.openxmlformats.org/officeDocument/2006/relationships/image" Target="../media/image147.emf"/><Relationship Id="rId4" Type="http://schemas.openxmlformats.org/officeDocument/2006/relationships/image" Target="../media/image150.emf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3.emf"/><Relationship Id="rId2" Type="http://schemas.openxmlformats.org/officeDocument/2006/relationships/image" Target="../media/image152.emf"/><Relationship Id="rId1" Type="http://schemas.openxmlformats.org/officeDocument/2006/relationships/image" Target="../media/image151.emf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5.emf"/><Relationship Id="rId1" Type="http://schemas.openxmlformats.org/officeDocument/2006/relationships/image" Target="../media/image154.emf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7.emf"/><Relationship Id="rId1" Type="http://schemas.openxmlformats.org/officeDocument/2006/relationships/image" Target="../media/image156.emf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0.emf"/><Relationship Id="rId2" Type="http://schemas.openxmlformats.org/officeDocument/2006/relationships/image" Target="../media/image159.emf"/><Relationship Id="rId1" Type="http://schemas.openxmlformats.org/officeDocument/2006/relationships/image" Target="../media/image158.emf"/><Relationship Id="rId4" Type="http://schemas.openxmlformats.org/officeDocument/2006/relationships/image" Target="../media/image161.emf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3.emf"/><Relationship Id="rId1" Type="http://schemas.openxmlformats.org/officeDocument/2006/relationships/image" Target="../media/image162.emf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5.emf"/><Relationship Id="rId1" Type="http://schemas.openxmlformats.org/officeDocument/2006/relationships/image" Target="../media/image164.emf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emf"/><Relationship Id="rId1" Type="http://schemas.openxmlformats.org/officeDocument/2006/relationships/image" Target="../media/image18.emf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8.emf"/><Relationship Id="rId2" Type="http://schemas.openxmlformats.org/officeDocument/2006/relationships/image" Target="../media/image167.emf"/><Relationship Id="rId1" Type="http://schemas.openxmlformats.org/officeDocument/2006/relationships/image" Target="../media/image166.emf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0.emf"/><Relationship Id="rId1" Type="http://schemas.openxmlformats.org/officeDocument/2006/relationships/image" Target="../media/image169.emf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2.emf"/><Relationship Id="rId1" Type="http://schemas.openxmlformats.org/officeDocument/2006/relationships/image" Target="../media/image171.emf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4.emf"/><Relationship Id="rId1" Type="http://schemas.openxmlformats.org/officeDocument/2006/relationships/image" Target="../media/image173.emf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7.emf"/><Relationship Id="rId2" Type="http://schemas.openxmlformats.org/officeDocument/2006/relationships/image" Target="../media/image176.emf"/><Relationship Id="rId1" Type="http://schemas.openxmlformats.org/officeDocument/2006/relationships/image" Target="../media/image175.emf"/><Relationship Id="rId5" Type="http://schemas.openxmlformats.org/officeDocument/2006/relationships/image" Target="../media/image179.emf"/><Relationship Id="rId4" Type="http://schemas.openxmlformats.org/officeDocument/2006/relationships/image" Target="../media/image178.emf"/></Relationships>
</file>

<file path=xl/drawings/_rels/drawing7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1.emf"/><Relationship Id="rId1" Type="http://schemas.openxmlformats.org/officeDocument/2006/relationships/image" Target="../media/image180.emf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3.emf"/><Relationship Id="rId1" Type="http://schemas.openxmlformats.org/officeDocument/2006/relationships/image" Target="../media/image182.emf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5.emf"/><Relationship Id="rId1" Type="http://schemas.openxmlformats.org/officeDocument/2006/relationships/image" Target="../media/image184.emf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8.emf"/><Relationship Id="rId2" Type="http://schemas.openxmlformats.org/officeDocument/2006/relationships/image" Target="../media/image187.emf"/><Relationship Id="rId1" Type="http://schemas.openxmlformats.org/officeDocument/2006/relationships/image" Target="../media/image186.emf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0.emf"/><Relationship Id="rId1" Type="http://schemas.openxmlformats.org/officeDocument/2006/relationships/image" Target="../media/image189.emf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emf"/><Relationship Id="rId1" Type="http://schemas.openxmlformats.org/officeDocument/2006/relationships/image" Target="../media/image20.emf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2.emf"/><Relationship Id="rId1" Type="http://schemas.openxmlformats.org/officeDocument/2006/relationships/image" Target="../media/image191.emf"/></Relationships>
</file>

<file path=xl/drawings/_rels/drawing8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4.emf"/><Relationship Id="rId1" Type="http://schemas.openxmlformats.org/officeDocument/2006/relationships/image" Target="../media/image193.emf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emf"/><Relationship Id="rId1" Type="http://schemas.openxmlformats.org/officeDocument/2006/relationships/image" Target="../media/image2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180975</xdr:colOff>
      <xdr:row>92</xdr:row>
      <xdr:rowOff>161925</xdr:rowOff>
    </xdr:from>
    <xdr:to>
      <xdr:col>9</xdr:col>
      <xdr:colOff>361950</xdr:colOff>
      <xdr:row>93</xdr:row>
      <xdr:rowOff>161925</xdr:rowOff>
    </xdr:to>
    <xdr:pic>
      <xdr:nvPicPr>
        <xdr:cNvPr id="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30025" y="178403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190500</xdr:colOff>
      <xdr:row>92</xdr:row>
      <xdr:rowOff>161925</xdr:rowOff>
    </xdr:from>
    <xdr:to>
      <xdr:col>8</xdr:col>
      <xdr:colOff>381000</xdr:colOff>
      <xdr:row>93</xdr:row>
      <xdr:rowOff>161925</xdr:rowOff>
    </xdr:to>
    <xdr:pic>
      <xdr:nvPicPr>
        <xdr:cNvPr id="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6625" y="1784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180975</xdr:colOff>
      <xdr:row>92</xdr:row>
      <xdr:rowOff>161925</xdr:rowOff>
    </xdr:from>
    <xdr:to>
      <xdr:col>7</xdr:col>
      <xdr:colOff>371475</xdr:colOff>
      <xdr:row>93</xdr:row>
      <xdr:rowOff>161925</xdr:rowOff>
    </xdr:to>
    <xdr:pic>
      <xdr:nvPicPr>
        <xdr:cNvPr id="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1784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180975</xdr:colOff>
      <xdr:row>92</xdr:row>
      <xdr:rowOff>161925</xdr:rowOff>
    </xdr:from>
    <xdr:to>
      <xdr:col>6</xdr:col>
      <xdr:colOff>371475</xdr:colOff>
      <xdr:row>93</xdr:row>
      <xdr:rowOff>161925</xdr:rowOff>
    </xdr:to>
    <xdr:pic>
      <xdr:nvPicPr>
        <xdr:cNvPr id="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575" y="1784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92</xdr:row>
      <xdr:rowOff>161925</xdr:rowOff>
    </xdr:from>
    <xdr:to>
      <xdr:col>5</xdr:col>
      <xdr:colOff>409575</xdr:colOff>
      <xdr:row>93</xdr:row>
      <xdr:rowOff>161925</xdr:rowOff>
    </xdr:to>
    <xdr:pic>
      <xdr:nvPicPr>
        <xdr:cNvPr id="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3075" y="1784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180975</xdr:colOff>
      <xdr:row>80</xdr:row>
      <xdr:rowOff>171450</xdr:rowOff>
    </xdr:from>
    <xdr:to>
      <xdr:col>9</xdr:col>
      <xdr:colOff>361950</xdr:colOff>
      <xdr:row>81</xdr:row>
      <xdr:rowOff>171450</xdr:rowOff>
    </xdr:to>
    <xdr:pic>
      <xdr:nvPicPr>
        <xdr:cNvPr id="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30025" y="15563850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190500</xdr:colOff>
      <xdr:row>80</xdr:row>
      <xdr:rowOff>171450</xdr:rowOff>
    </xdr:from>
    <xdr:to>
      <xdr:col>8</xdr:col>
      <xdr:colOff>381000</xdr:colOff>
      <xdr:row>81</xdr:row>
      <xdr:rowOff>171450</xdr:rowOff>
    </xdr:to>
    <xdr:pic>
      <xdr:nvPicPr>
        <xdr:cNvPr id="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6625" y="1556385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180975</xdr:colOff>
      <xdr:row>80</xdr:row>
      <xdr:rowOff>171450</xdr:rowOff>
    </xdr:from>
    <xdr:to>
      <xdr:col>7</xdr:col>
      <xdr:colOff>371475</xdr:colOff>
      <xdr:row>81</xdr:row>
      <xdr:rowOff>171450</xdr:rowOff>
    </xdr:to>
    <xdr:pic>
      <xdr:nvPicPr>
        <xdr:cNvPr id="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1556385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180975</xdr:colOff>
      <xdr:row>80</xdr:row>
      <xdr:rowOff>171450</xdr:rowOff>
    </xdr:from>
    <xdr:to>
      <xdr:col>6</xdr:col>
      <xdr:colOff>371475</xdr:colOff>
      <xdr:row>81</xdr:row>
      <xdr:rowOff>171450</xdr:rowOff>
    </xdr:to>
    <xdr:pic>
      <xdr:nvPicPr>
        <xdr:cNvPr id="1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575" y="1556385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80</xdr:row>
      <xdr:rowOff>171450</xdr:rowOff>
    </xdr:from>
    <xdr:to>
      <xdr:col>5</xdr:col>
      <xdr:colOff>409575</xdr:colOff>
      <xdr:row>81</xdr:row>
      <xdr:rowOff>171450</xdr:rowOff>
    </xdr:to>
    <xdr:pic>
      <xdr:nvPicPr>
        <xdr:cNvPr id="1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3075" y="1556385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180975</xdr:colOff>
      <xdr:row>55</xdr:row>
      <xdr:rowOff>161925</xdr:rowOff>
    </xdr:from>
    <xdr:to>
      <xdr:col>9</xdr:col>
      <xdr:colOff>361950</xdr:colOff>
      <xdr:row>56</xdr:row>
      <xdr:rowOff>161925</xdr:rowOff>
    </xdr:to>
    <xdr:pic>
      <xdr:nvPicPr>
        <xdr:cNvPr id="1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30025" y="107918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190500</xdr:colOff>
      <xdr:row>55</xdr:row>
      <xdr:rowOff>161925</xdr:rowOff>
    </xdr:from>
    <xdr:to>
      <xdr:col>8</xdr:col>
      <xdr:colOff>381000</xdr:colOff>
      <xdr:row>56</xdr:row>
      <xdr:rowOff>161925</xdr:rowOff>
    </xdr:to>
    <xdr:pic>
      <xdr:nvPicPr>
        <xdr:cNvPr id="1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6625" y="10791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180975</xdr:colOff>
      <xdr:row>55</xdr:row>
      <xdr:rowOff>161925</xdr:rowOff>
    </xdr:from>
    <xdr:to>
      <xdr:col>7</xdr:col>
      <xdr:colOff>371475</xdr:colOff>
      <xdr:row>56</xdr:row>
      <xdr:rowOff>161925</xdr:rowOff>
    </xdr:to>
    <xdr:pic>
      <xdr:nvPicPr>
        <xdr:cNvPr id="1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10791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180975</xdr:colOff>
      <xdr:row>55</xdr:row>
      <xdr:rowOff>161925</xdr:rowOff>
    </xdr:from>
    <xdr:to>
      <xdr:col>6</xdr:col>
      <xdr:colOff>371475</xdr:colOff>
      <xdr:row>56</xdr:row>
      <xdr:rowOff>161925</xdr:rowOff>
    </xdr:to>
    <xdr:pic>
      <xdr:nvPicPr>
        <xdr:cNvPr id="1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575" y="10791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55</xdr:row>
      <xdr:rowOff>161925</xdr:rowOff>
    </xdr:from>
    <xdr:to>
      <xdr:col>5</xdr:col>
      <xdr:colOff>409575</xdr:colOff>
      <xdr:row>56</xdr:row>
      <xdr:rowOff>161925</xdr:rowOff>
    </xdr:to>
    <xdr:pic>
      <xdr:nvPicPr>
        <xdr:cNvPr id="1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3075" y="10791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180975</xdr:colOff>
      <xdr:row>85</xdr:row>
      <xdr:rowOff>161925</xdr:rowOff>
    </xdr:from>
    <xdr:to>
      <xdr:col>9</xdr:col>
      <xdr:colOff>361950</xdr:colOff>
      <xdr:row>86</xdr:row>
      <xdr:rowOff>161925</xdr:rowOff>
    </xdr:to>
    <xdr:pic>
      <xdr:nvPicPr>
        <xdr:cNvPr id="1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30025" y="165068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190500</xdr:colOff>
      <xdr:row>85</xdr:row>
      <xdr:rowOff>161925</xdr:rowOff>
    </xdr:from>
    <xdr:to>
      <xdr:col>8</xdr:col>
      <xdr:colOff>381000</xdr:colOff>
      <xdr:row>86</xdr:row>
      <xdr:rowOff>161925</xdr:rowOff>
    </xdr:to>
    <xdr:pic>
      <xdr:nvPicPr>
        <xdr:cNvPr id="1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6625" y="16506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180975</xdr:colOff>
      <xdr:row>85</xdr:row>
      <xdr:rowOff>161925</xdr:rowOff>
    </xdr:from>
    <xdr:to>
      <xdr:col>7</xdr:col>
      <xdr:colOff>371475</xdr:colOff>
      <xdr:row>86</xdr:row>
      <xdr:rowOff>161925</xdr:rowOff>
    </xdr:to>
    <xdr:pic>
      <xdr:nvPicPr>
        <xdr:cNvPr id="1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16506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180975</xdr:colOff>
      <xdr:row>85</xdr:row>
      <xdr:rowOff>161925</xdr:rowOff>
    </xdr:from>
    <xdr:to>
      <xdr:col>6</xdr:col>
      <xdr:colOff>371475</xdr:colOff>
      <xdr:row>86</xdr:row>
      <xdr:rowOff>161925</xdr:rowOff>
    </xdr:to>
    <xdr:pic>
      <xdr:nvPicPr>
        <xdr:cNvPr id="2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575" y="16506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85</xdr:row>
      <xdr:rowOff>161925</xdr:rowOff>
    </xdr:from>
    <xdr:to>
      <xdr:col>5</xdr:col>
      <xdr:colOff>409575</xdr:colOff>
      <xdr:row>86</xdr:row>
      <xdr:rowOff>161925</xdr:rowOff>
    </xdr:to>
    <xdr:pic>
      <xdr:nvPicPr>
        <xdr:cNvPr id="2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3075" y="16506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190500</xdr:colOff>
      <xdr:row>45</xdr:row>
      <xdr:rowOff>161925</xdr:rowOff>
    </xdr:from>
    <xdr:to>
      <xdr:col>9</xdr:col>
      <xdr:colOff>371475</xdr:colOff>
      <xdr:row>46</xdr:row>
      <xdr:rowOff>161925</xdr:rowOff>
    </xdr:to>
    <xdr:pic>
      <xdr:nvPicPr>
        <xdr:cNvPr id="2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39550" y="88868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200025</xdr:colOff>
      <xdr:row>45</xdr:row>
      <xdr:rowOff>161925</xdr:rowOff>
    </xdr:from>
    <xdr:to>
      <xdr:col>8</xdr:col>
      <xdr:colOff>390525</xdr:colOff>
      <xdr:row>46</xdr:row>
      <xdr:rowOff>161925</xdr:rowOff>
    </xdr:to>
    <xdr:pic>
      <xdr:nvPicPr>
        <xdr:cNvPr id="2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06150" y="8886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190500</xdr:colOff>
      <xdr:row>45</xdr:row>
      <xdr:rowOff>161925</xdr:rowOff>
    </xdr:from>
    <xdr:to>
      <xdr:col>7</xdr:col>
      <xdr:colOff>381000</xdr:colOff>
      <xdr:row>46</xdr:row>
      <xdr:rowOff>161925</xdr:rowOff>
    </xdr:to>
    <xdr:pic>
      <xdr:nvPicPr>
        <xdr:cNvPr id="2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53700" y="8886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190500</xdr:colOff>
      <xdr:row>45</xdr:row>
      <xdr:rowOff>161925</xdr:rowOff>
    </xdr:from>
    <xdr:to>
      <xdr:col>6</xdr:col>
      <xdr:colOff>381000</xdr:colOff>
      <xdr:row>46</xdr:row>
      <xdr:rowOff>161925</xdr:rowOff>
    </xdr:to>
    <xdr:pic>
      <xdr:nvPicPr>
        <xdr:cNvPr id="2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100" y="8886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228600</xdr:colOff>
      <xdr:row>45</xdr:row>
      <xdr:rowOff>161925</xdr:rowOff>
    </xdr:from>
    <xdr:to>
      <xdr:col>5</xdr:col>
      <xdr:colOff>419100</xdr:colOff>
      <xdr:row>46</xdr:row>
      <xdr:rowOff>161925</xdr:rowOff>
    </xdr:to>
    <xdr:pic>
      <xdr:nvPicPr>
        <xdr:cNvPr id="2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2600" y="8886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190500</xdr:colOff>
      <xdr:row>39</xdr:row>
      <xdr:rowOff>161925</xdr:rowOff>
    </xdr:from>
    <xdr:to>
      <xdr:col>9</xdr:col>
      <xdr:colOff>371475</xdr:colOff>
      <xdr:row>40</xdr:row>
      <xdr:rowOff>161925</xdr:rowOff>
    </xdr:to>
    <xdr:pic>
      <xdr:nvPicPr>
        <xdr:cNvPr id="2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39550" y="77438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200025</xdr:colOff>
      <xdr:row>39</xdr:row>
      <xdr:rowOff>161925</xdr:rowOff>
    </xdr:from>
    <xdr:to>
      <xdr:col>8</xdr:col>
      <xdr:colOff>390525</xdr:colOff>
      <xdr:row>40</xdr:row>
      <xdr:rowOff>161925</xdr:rowOff>
    </xdr:to>
    <xdr:pic>
      <xdr:nvPicPr>
        <xdr:cNvPr id="2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06150" y="7743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190500</xdr:colOff>
      <xdr:row>39</xdr:row>
      <xdr:rowOff>161925</xdr:rowOff>
    </xdr:from>
    <xdr:to>
      <xdr:col>7</xdr:col>
      <xdr:colOff>381000</xdr:colOff>
      <xdr:row>40</xdr:row>
      <xdr:rowOff>161925</xdr:rowOff>
    </xdr:to>
    <xdr:pic>
      <xdr:nvPicPr>
        <xdr:cNvPr id="2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53700" y="7743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190500</xdr:colOff>
      <xdr:row>39</xdr:row>
      <xdr:rowOff>161925</xdr:rowOff>
    </xdr:from>
    <xdr:to>
      <xdr:col>6</xdr:col>
      <xdr:colOff>381000</xdr:colOff>
      <xdr:row>40</xdr:row>
      <xdr:rowOff>161925</xdr:rowOff>
    </xdr:to>
    <xdr:pic>
      <xdr:nvPicPr>
        <xdr:cNvPr id="3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100" y="7743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228600</xdr:colOff>
      <xdr:row>39</xdr:row>
      <xdr:rowOff>161925</xdr:rowOff>
    </xdr:from>
    <xdr:to>
      <xdr:col>5</xdr:col>
      <xdr:colOff>419100</xdr:colOff>
      <xdr:row>40</xdr:row>
      <xdr:rowOff>161925</xdr:rowOff>
    </xdr:to>
    <xdr:pic>
      <xdr:nvPicPr>
        <xdr:cNvPr id="3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2600" y="7743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190500</xdr:colOff>
      <xdr:row>31</xdr:row>
      <xdr:rowOff>161925</xdr:rowOff>
    </xdr:from>
    <xdr:to>
      <xdr:col>9</xdr:col>
      <xdr:colOff>371475</xdr:colOff>
      <xdr:row>32</xdr:row>
      <xdr:rowOff>161925</xdr:rowOff>
    </xdr:to>
    <xdr:pic>
      <xdr:nvPicPr>
        <xdr:cNvPr id="3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39550" y="62198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200025</xdr:colOff>
      <xdr:row>31</xdr:row>
      <xdr:rowOff>161925</xdr:rowOff>
    </xdr:from>
    <xdr:to>
      <xdr:col>8</xdr:col>
      <xdr:colOff>390525</xdr:colOff>
      <xdr:row>32</xdr:row>
      <xdr:rowOff>161925</xdr:rowOff>
    </xdr:to>
    <xdr:pic>
      <xdr:nvPicPr>
        <xdr:cNvPr id="3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06150" y="6219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190500</xdr:colOff>
      <xdr:row>31</xdr:row>
      <xdr:rowOff>161925</xdr:rowOff>
    </xdr:from>
    <xdr:to>
      <xdr:col>7</xdr:col>
      <xdr:colOff>381000</xdr:colOff>
      <xdr:row>32</xdr:row>
      <xdr:rowOff>161925</xdr:rowOff>
    </xdr:to>
    <xdr:pic>
      <xdr:nvPicPr>
        <xdr:cNvPr id="3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53700" y="6219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190500</xdr:colOff>
      <xdr:row>31</xdr:row>
      <xdr:rowOff>161925</xdr:rowOff>
    </xdr:from>
    <xdr:to>
      <xdr:col>6</xdr:col>
      <xdr:colOff>381000</xdr:colOff>
      <xdr:row>32</xdr:row>
      <xdr:rowOff>161925</xdr:rowOff>
    </xdr:to>
    <xdr:pic>
      <xdr:nvPicPr>
        <xdr:cNvPr id="3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100" y="6219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228600</xdr:colOff>
      <xdr:row>31</xdr:row>
      <xdr:rowOff>161925</xdr:rowOff>
    </xdr:from>
    <xdr:to>
      <xdr:col>5</xdr:col>
      <xdr:colOff>419100</xdr:colOff>
      <xdr:row>32</xdr:row>
      <xdr:rowOff>161925</xdr:rowOff>
    </xdr:to>
    <xdr:pic>
      <xdr:nvPicPr>
        <xdr:cNvPr id="3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2600" y="6219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190500</xdr:colOff>
      <xdr:row>23</xdr:row>
      <xdr:rowOff>161925</xdr:rowOff>
    </xdr:from>
    <xdr:to>
      <xdr:col>9</xdr:col>
      <xdr:colOff>371475</xdr:colOff>
      <xdr:row>24</xdr:row>
      <xdr:rowOff>161925</xdr:rowOff>
    </xdr:to>
    <xdr:pic>
      <xdr:nvPicPr>
        <xdr:cNvPr id="3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39550" y="46958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200025</xdr:colOff>
      <xdr:row>23</xdr:row>
      <xdr:rowOff>161925</xdr:rowOff>
    </xdr:from>
    <xdr:to>
      <xdr:col>8</xdr:col>
      <xdr:colOff>390525</xdr:colOff>
      <xdr:row>24</xdr:row>
      <xdr:rowOff>161925</xdr:rowOff>
    </xdr:to>
    <xdr:pic>
      <xdr:nvPicPr>
        <xdr:cNvPr id="3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06150" y="4695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190500</xdr:colOff>
      <xdr:row>23</xdr:row>
      <xdr:rowOff>161925</xdr:rowOff>
    </xdr:from>
    <xdr:to>
      <xdr:col>7</xdr:col>
      <xdr:colOff>381000</xdr:colOff>
      <xdr:row>24</xdr:row>
      <xdr:rowOff>161925</xdr:rowOff>
    </xdr:to>
    <xdr:pic>
      <xdr:nvPicPr>
        <xdr:cNvPr id="3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53700" y="4695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190500</xdr:colOff>
      <xdr:row>23</xdr:row>
      <xdr:rowOff>161925</xdr:rowOff>
    </xdr:from>
    <xdr:to>
      <xdr:col>6</xdr:col>
      <xdr:colOff>381000</xdr:colOff>
      <xdr:row>24</xdr:row>
      <xdr:rowOff>161925</xdr:rowOff>
    </xdr:to>
    <xdr:pic>
      <xdr:nvPicPr>
        <xdr:cNvPr id="4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100" y="4695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228600</xdr:colOff>
      <xdr:row>23</xdr:row>
      <xdr:rowOff>161925</xdr:rowOff>
    </xdr:from>
    <xdr:to>
      <xdr:col>5</xdr:col>
      <xdr:colOff>419100</xdr:colOff>
      <xdr:row>24</xdr:row>
      <xdr:rowOff>161925</xdr:rowOff>
    </xdr:to>
    <xdr:pic>
      <xdr:nvPicPr>
        <xdr:cNvPr id="4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2600" y="4695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200025</xdr:colOff>
      <xdr:row>12</xdr:row>
      <xdr:rowOff>161925</xdr:rowOff>
    </xdr:from>
    <xdr:to>
      <xdr:col>9</xdr:col>
      <xdr:colOff>381000</xdr:colOff>
      <xdr:row>13</xdr:row>
      <xdr:rowOff>161925</xdr:rowOff>
    </xdr:to>
    <xdr:pic>
      <xdr:nvPicPr>
        <xdr:cNvPr id="4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49075" y="26003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209550</xdr:colOff>
      <xdr:row>12</xdr:row>
      <xdr:rowOff>161925</xdr:rowOff>
    </xdr:from>
    <xdr:to>
      <xdr:col>8</xdr:col>
      <xdr:colOff>400050</xdr:colOff>
      <xdr:row>13</xdr:row>
      <xdr:rowOff>161925</xdr:rowOff>
    </xdr:to>
    <xdr:pic>
      <xdr:nvPicPr>
        <xdr:cNvPr id="4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5675" y="260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200025</xdr:colOff>
      <xdr:row>12</xdr:row>
      <xdr:rowOff>161925</xdr:rowOff>
    </xdr:from>
    <xdr:to>
      <xdr:col>7</xdr:col>
      <xdr:colOff>390525</xdr:colOff>
      <xdr:row>13</xdr:row>
      <xdr:rowOff>161925</xdr:rowOff>
    </xdr:to>
    <xdr:pic>
      <xdr:nvPicPr>
        <xdr:cNvPr id="4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63225" y="260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200025</xdr:colOff>
      <xdr:row>12</xdr:row>
      <xdr:rowOff>161925</xdr:rowOff>
    </xdr:from>
    <xdr:to>
      <xdr:col>6</xdr:col>
      <xdr:colOff>390525</xdr:colOff>
      <xdr:row>13</xdr:row>
      <xdr:rowOff>161925</xdr:rowOff>
    </xdr:to>
    <xdr:pic>
      <xdr:nvPicPr>
        <xdr:cNvPr id="4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53625" y="260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238125</xdr:colOff>
      <xdr:row>12</xdr:row>
      <xdr:rowOff>161925</xdr:rowOff>
    </xdr:from>
    <xdr:to>
      <xdr:col>5</xdr:col>
      <xdr:colOff>428625</xdr:colOff>
      <xdr:row>13</xdr:row>
      <xdr:rowOff>161925</xdr:rowOff>
    </xdr:to>
    <xdr:pic>
      <xdr:nvPicPr>
        <xdr:cNvPr id="4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60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200025</xdr:colOff>
      <xdr:row>5</xdr:row>
      <xdr:rowOff>161925</xdr:rowOff>
    </xdr:from>
    <xdr:to>
      <xdr:col>9</xdr:col>
      <xdr:colOff>381000</xdr:colOff>
      <xdr:row>6</xdr:row>
      <xdr:rowOff>161925</xdr:rowOff>
    </xdr:to>
    <xdr:pic>
      <xdr:nvPicPr>
        <xdr:cNvPr id="4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49075" y="124777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209550</xdr:colOff>
      <xdr:row>5</xdr:row>
      <xdr:rowOff>161925</xdr:rowOff>
    </xdr:from>
    <xdr:to>
      <xdr:col>8</xdr:col>
      <xdr:colOff>400050</xdr:colOff>
      <xdr:row>6</xdr:row>
      <xdr:rowOff>161925</xdr:rowOff>
    </xdr:to>
    <xdr:pic>
      <xdr:nvPicPr>
        <xdr:cNvPr id="4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5675" y="124777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200025</xdr:colOff>
      <xdr:row>5</xdr:row>
      <xdr:rowOff>161925</xdr:rowOff>
    </xdr:from>
    <xdr:to>
      <xdr:col>7</xdr:col>
      <xdr:colOff>390525</xdr:colOff>
      <xdr:row>6</xdr:row>
      <xdr:rowOff>161925</xdr:rowOff>
    </xdr:to>
    <xdr:pic>
      <xdr:nvPicPr>
        <xdr:cNvPr id="4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63225" y="124777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200025</xdr:colOff>
      <xdr:row>5</xdr:row>
      <xdr:rowOff>161925</xdr:rowOff>
    </xdr:from>
    <xdr:to>
      <xdr:col>6</xdr:col>
      <xdr:colOff>390525</xdr:colOff>
      <xdr:row>6</xdr:row>
      <xdr:rowOff>161925</xdr:rowOff>
    </xdr:to>
    <xdr:pic>
      <xdr:nvPicPr>
        <xdr:cNvPr id="5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53625" y="124777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238125</xdr:colOff>
      <xdr:row>5</xdr:row>
      <xdr:rowOff>161925</xdr:rowOff>
    </xdr:from>
    <xdr:to>
      <xdr:col>5</xdr:col>
      <xdr:colOff>428625</xdr:colOff>
      <xdr:row>6</xdr:row>
      <xdr:rowOff>161925</xdr:rowOff>
    </xdr:to>
    <xdr:pic>
      <xdr:nvPicPr>
        <xdr:cNvPr id="5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124777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200025</xdr:colOff>
      <xdr:row>5</xdr:row>
      <xdr:rowOff>161925</xdr:rowOff>
    </xdr:from>
    <xdr:to>
      <xdr:col>17</xdr:col>
      <xdr:colOff>381000</xdr:colOff>
      <xdr:row>6</xdr:row>
      <xdr:rowOff>161925</xdr:rowOff>
    </xdr:to>
    <xdr:pic>
      <xdr:nvPicPr>
        <xdr:cNvPr id="5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54450" y="124777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219075</xdr:colOff>
      <xdr:row>5</xdr:row>
      <xdr:rowOff>161925</xdr:rowOff>
    </xdr:from>
    <xdr:to>
      <xdr:col>16</xdr:col>
      <xdr:colOff>409575</xdr:colOff>
      <xdr:row>6</xdr:row>
      <xdr:rowOff>161925</xdr:rowOff>
    </xdr:to>
    <xdr:pic>
      <xdr:nvPicPr>
        <xdr:cNvPr id="5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44850" y="124777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228600</xdr:colOff>
      <xdr:row>5</xdr:row>
      <xdr:rowOff>161925</xdr:rowOff>
    </xdr:from>
    <xdr:to>
      <xdr:col>15</xdr:col>
      <xdr:colOff>419100</xdr:colOff>
      <xdr:row>6</xdr:row>
      <xdr:rowOff>161925</xdr:rowOff>
    </xdr:to>
    <xdr:pic>
      <xdr:nvPicPr>
        <xdr:cNvPr id="5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5725" y="124777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228600</xdr:colOff>
      <xdr:row>5</xdr:row>
      <xdr:rowOff>161925</xdr:rowOff>
    </xdr:from>
    <xdr:to>
      <xdr:col>14</xdr:col>
      <xdr:colOff>419100</xdr:colOff>
      <xdr:row>6</xdr:row>
      <xdr:rowOff>161925</xdr:rowOff>
    </xdr:to>
    <xdr:pic>
      <xdr:nvPicPr>
        <xdr:cNvPr id="5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97075" y="124777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228600</xdr:colOff>
      <xdr:row>5</xdr:row>
      <xdr:rowOff>161925</xdr:rowOff>
    </xdr:from>
    <xdr:to>
      <xdr:col>13</xdr:col>
      <xdr:colOff>419100</xdr:colOff>
      <xdr:row>6</xdr:row>
      <xdr:rowOff>161925</xdr:rowOff>
    </xdr:to>
    <xdr:pic>
      <xdr:nvPicPr>
        <xdr:cNvPr id="5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68425" y="124777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200025</xdr:colOff>
      <xdr:row>12</xdr:row>
      <xdr:rowOff>152400</xdr:rowOff>
    </xdr:from>
    <xdr:to>
      <xdr:col>17</xdr:col>
      <xdr:colOff>381000</xdr:colOff>
      <xdr:row>13</xdr:row>
      <xdr:rowOff>152400</xdr:rowOff>
    </xdr:to>
    <xdr:pic>
      <xdr:nvPicPr>
        <xdr:cNvPr id="5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54450" y="2590800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219075</xdr:colOff>
      <xdr:row>12</xdr:row>
      <xdr:rowOff>152400</xdr:rowOff>
    </xdr:from>
    <xdr:to>
      <xdr:col>16</xdr:col>
      <xdr:colOff>409575</xdr:colOff>
      <xdr:row>13</xdr:row>
      <xdr:rowOff>152400</xdr:rowOff>
    </xdr:to>
    <xdr:pic>
      <xdr:nvPicPr>
        <xdr:cNvPr id="5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44850" y="25908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228600</xdr:colOff>
      <xdr:row>12</xdr:row>
      <xdr:rowOff>152400</xdr:rowOff>
    </xdr:from>
    <xdr:to>
      <xdr:col>15</xdr:col>
      <xdr:colOff>419100</xdr:colOff>
      <xdr:row>13</xdr:row>
      <xdr:rowOff>152400</xdr:rowOff>
    </xdr:to>
    <xdr:pic>
      <xdr:nvPicPr>
        <xdr:cNvPr id="5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5725" y="25908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228600</xdr:colOff>
      <xdr:row>12</xdr:row>
      <xdr:rowOff>152400</xdr:rowOff>
    </xdr:from>
    <xdr:to>
      <xdr:col>14</xdr:col>
      <xdr:colOff>419100</xdr:colOff>
      <xdr:row>13</xdr:row>
      <xdr:rowOff>152400</xdr:rowOff>
    </xdr:to>
    <xdr:pic>
      <xdr:nvPicPr>
        <xdr:cNvPr id="6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97075" y="25908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228600</xdr:colOff>
      <xdr:row>12</xdr:row>
      <xdr:rowOff>152400</xdr:rowOff>
    </xdr:from>
    <xdr:to>
      <xdr:col>13</xdr:col>
      <xdr:colOff>419100</xdr:colOff>
      <xdr:row>13</xdr:row>
      <xdr:rowOff>152400</xdr:rowOff>
    </xdr:to>
    <xdr:pic>
      <xdr:nvPicPr>
        <xdr:cNvPr id="6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68425" y="25908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209550</xdr:colOff>
      <xdr:row>23</xdr:row>
      <xdr:rowOff>161925</xdr:rowOff>
    </xdr:from>
    <xdr:to>
      <xdr:col>17</xdr:col>
      <xdr:colOff>390525</xdr:colOff>
      <xdr:row>24</xdr:row>
      <xdr:rowOff>161925</xdr:rowOff>
    </xdr:to>
    <xdr:pic>
      <xdr:nvPicPr>
        <xdr:cNvPr id="6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63975" y="46958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228600</xdr:colOff>
      <xdr:row>23</xdr:row>
      <xdr:rowOff>161925</xdr:rowOff>
    </xdr:from>
    <xdr:to>
      <xdr:col>16</xdr:col>
      <xdr:colOff>419100</xdr:colOff>
      <xdr:row>24</xdr:row>
      <xdr:rowOff>161925</xdr:rowOff>
    </xdr:to>
    <xdr:pic>
      <xdr:nvPicPr>
        <xdr:cNvPr id="6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54375" y="4695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238125</xdr:colOff>
      <xdr:row>23</xdr:row>
      <xdr:rowOff>161925</xdr:rowOff>
    </xdr:from>
    <xdr:to>
      <xdr:col>15</xdr:col>
      <xdr:colOff>428625</xdr:colOff>
      <xdr:row>24</xdr:row>
      <xdr:rowOff>161925</xdr:rowOff>
    </xdr:to>
    <xdr:pic>
      <xdr:nvPicPr>
        <xdr:cNvPr id="6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35250" y="4695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238125</xdr:colOff>
      <xdr:row>23</xdr:row>
      <xdr:rowOff>161925</xdr:rowOff>
    </xdr:from>
    <xdr:to>
      <xdr:col>14</xdr:col>
      <xdr:colOff>428625</xdr:colOff>
      <xdr:row>24</xdr:row>
      <xdr:rowOff>161925</xdr:rowOff>
    </xdr:to>
    <xdr:pic>
      <xdr:nvPicPr>
        <xdr:cNvPr id="6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6600" y="4695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238125</xdr:colOff>
      <xdr:row>23</xdr:row>
      <xdr:rowOff>161925</xdr:rowOff>
    </xdr:from>
    <xdr:to>
      <xdr:col>13</xdr:col>
      <xdr:colOff>428625</xdr:colOff>
      <xdr:row>24</xdr:row>
      <xdr:rowOff>161925</xdr:rowOff>
    </xdr:to>
    <xdr:pic>
      <xdr:nvPicPr>
        <xdr:cNvPr id="6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7950" y="4695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219075</xdr:colOff>
      <xdr:row>31</xdr:row>
      <xdr:rowOff>161925</xdr:rowOff>
    </xdr:from>
    <xdr:to>
      <xdr:col>17</xdr:col>
      <xdr:colOff>400050</xdr:colOff>
      <xdr:row>32</xdr:row>
      <xdr:rowOff>161925</xdr:rowOff>
    </xdr:to>
    <xdr:pic>
      <xdr:nvPicPr>
        <xdr:cNvPr id="6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0" y="62198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238125</xdr:colOff>
      <xdr:row>31</xdr:row>
      <xdr:rowOff>161925</xdr:rowOff>
    </xdr:from>
    <xdr:to>
      <xdr:col>16</xdr:col>
      <xdr:colOff>428625</xdr:colOff>
      <xdr:row>32</xdr:row>
      <xdr:rowOff>161925</xdr:rowOff>
    </xdr:to>
    <xdr:pic>
      <xdr:nvPicPr>
        <xdr:cNvPr id="6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63900" y="6219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247650</xdr:colOff>
      <xdr:row>31</xdr:row>
      <xdr:rowOff>161925</xdr:rowOff>
    </xdr:from>
    <xdr:to>
      <xdr:col>15</xdr:col>
      <xdr:colOff>438150</xdr:colOff>
      <xdr:row>32</xdr:row>
      <xdr:rowOff>161925</xdr:rowOff>
    </xdr:to>
    <xdr:pic>
      <xdr:nvPicPr>
        <xdr:cNvPr id="6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44775" y="6219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247650</xdr:colOff>
      <xdr:row>31</xdr:row>
      <xdr:rowOff>161925</xdr:rowOff>
    </xdr:from>
    <xdr:to>
      <xdr:col>14</xdr:col>
      <xdr:colOff>438150</xdr:colOff>
      <xdr:row>32</xdr:row>
      <xdr:rowOff>161925</xdr:rowOff>
    </xdr:to>
    <xdr:pic>
      <xdr:nvPicPr>
        <xdr:cNvPr id="7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16125" y="6219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247650</xdr:colOff>
      <xdr:row>31</xdr:row>
      <xdr:rowOff>161925</xdr:rowOff>
    </xdr:from>
    <xdr:to>
      <xdr:col>13</xdr:col>
      <xdr:colOff>438150</xdr:colOff>
      <xdr:row>32</xdr:row>
      <xdr:rowOff>161925</xdr:rowOff>
    </xdr:to>
    <xdr:pic>
      <xdr:nvPicPr>
        <xdr:cNvPr id="7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62198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228600</xdr:colOff>
      <xdr:row>39</xdr:row>
      <xdr:rowOff>152400</xdr:rowOff>
    </xdr:from>
    <xdr:to>
      <xdr:col>17</xdr:col>
      <xdr:colOff>409575</xdr:colOff>
      <xdr:row>40</xdr:row>
      <xdr:rowOff>152400</xdr:rowOff>
    </xdr:to>
    <xdr:pic>
      <xdr:nvPicPr>
        <xdr:cNvPr id="7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83025" y="7734300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247650</xdr:colOff>
      <xdr:row>39</xdr:row>
      <xdr:rowOff>152400</xdr:rowOff>
    </xdr:from>
    <xdr:to>
      <xdr:col>16</xdr:col>
      <xdr:colOff>438150</xdr:colOff>
      <xdr:row>40</xdr:row>
      <xdr:rowOff>152400</xdr:rowOff>
    </xdr:to>
    <xdr:pic>
      <xdr:nvPicPr>
        <xdr:cNvPr id="7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73425" y="7734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257175</xdr:colOff>
      <xdr:row>39</xdr:row>
      <xdr:rowOff>152400</xdr:rowOff>
    </xdr:from>
    <xdr:to>
      <xdr:col>15</xdr:col>
      <xdr:colOff>447675</xdr:colOff>
      <xdr:row>40</xdr:row>
      <xdr:rowOff>152400</xdr:rowOff>
    </xdr:to>
    <xdr:pic>
      <xdr:nvPicPr>
        <xdr:cNvPr id="7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4300" y="7734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257175</xdr:colOff>
      <xdr:row>39</xdr:row>
      <xdr:rowOff>152400</xdr:rowOff>
    </xdr:from>
    <xdr:to>
      <xdr:col>14</xdr:col>
      <xdr:colOff>447675</xdr:colOff>
      <xdr:row>40</xdr:row>
      <xdr:rowOff>152400</xdr:rowOff>
    </xdr:to>
    <xdr:pic>
      <xdr:nvPicPr>
        <xdr:cNvPr id="7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25650" y="7734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257175</xdr:colOff>
      <xdr:row>39</xdr:row>
      <xdr:rowOff>152400</xdr:rowOff>
    </xdr:from>
    <xdr:to>
      <xdr:col>13</xdr:col>
      <xdr:colOff>447675</xdr:colOff>
      <xdr:row>40</xdr:row>
      <xdr:rowOff>152400</xdr:rowOff>
    </xdr:to>
    <xdr:pic>
      <xdr:nvPicPr>
        <xdr:cNvPr id="7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0" y="7734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238125</xdr:colOff>
      <xdr:row>45</xdr:row>
      <xdr:rowOff>152400</xdr:rowOff>
    </xdr:from>
    <xdr:to>
      <xdr:col>17</xdr:col>
      <xdr:colOff>419100</xdr:colOff>
      <xdr:row>46</xdr:row>
      <xdr:rowOff>152400</xdr:rowOff>
    </xdr:to>
    <xdr:pic>
      <xdr:nvPicPr>
        <xdr:cNvPr id="7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92550" y="8877300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257175</xdr:colOff>
      <xdr:row>45</xdr:row>
      <xdr:rowOff>152400</xdr:rowOff>
    </xdr:from>
    <xdr:to>
      <xdr:col>16</xdr:col>
      <xdr:colOff>447675</xdr:colOff>
      <xdr:row>46</xdr:row>
      <xdr:rowOff>152400</xdr:rowOff>
    </xdr:to>
    <xdr:pic>
      <xdr:nvPicPr>
        <xdr:cNvPr id="7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82950" y="8877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266700</xdr:colOff>
      <xdr:row>45</xdr:row>
      <xdr:rowOff>152400</xdr:rowOff>
    </xdr:from>
    <xdr:to>
      <xdr:col>15</xdr:col>
      <xdr:colOff>457200</xdr:colOff>
      <xdr:row>46</xdr:row>
      <xdr:rowOff>152400</xdr:rowOff>
    </xdr:to>
    <xdr:pic>
      <xdr:nvPicPr>
        <xdr:cNvPr id="7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63825" y="8877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266700</xdr:colOff>
      <xdr:row>45</xdr:row>
      <xdr:rowOff>152400</xdr:rowOff>
    </xdr:from>
    <xdr:to>
      <xdr:col>14</xdr:col>
      <xdr:colOff>457200</xdr:colOff>
      <xdr:row>46</xdr:row>
      <xdr:rowOff>152400</xdr:rowOff>
    </xdr:to>
    <xdr:pic>
      <xdr:nvPicPr>
        <xdr:cNvPr id="8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5175" y="8877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266700</xdr:colOff>
      <xdr:row>45</xdr:row>
      <xdr:rowOff>152400</xdr:rowOff>
    </xdr:from>
    <xdr:to>
      <xdr:col>13</xdr:col>
      <xdr:colOff>457200</xdr:colOff>
      <xdr:row>46</xdr:row>
      <xdr:rowOff>152400</xdr:rowOff>
    </xdr:to>
    <xdr:pic>
      <xdr:nvPicPr>
        <xdr:cNvPr id="8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06525" y="8877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247650</xdr:colOff>
      <xdr:row>55</xdr:row>
      <xdr:rowOff>152400</xdr:rowOff>
    </xdr:from>
    <xdr:to>
      <xdr:col>17</xdr:col>
      <xdr:colOff>428625</xdr:colOff>
      <xdr:row>56</xdr:row>
      <xdr:rowOff>152400</xdr:rowOff>
    </xdr:to>
    <xdr:pic>
      <xdr:nvPicPr>
        <xdr:cNvPr id="8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02075" y="10782300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266700</xdr:colOff>
      <xdr:row>55</xdr:row>
      <xdr:rowOff>152400</xdr:rowOff>
    </xdr:from>
    <xdr:to>
      <xdr:col>16</xdr:col>
      <xdr:colOff>457200</xdr:colOff>
      <xdr:row>56</xdr:row>
      <xdr:rowOff>152400</xdr:rowOff>
    </xdr:to>
    <xdr:pic>
      <xdr:nvPicPr>
        <xdr:cNvPr id="8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92475" y="10782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276225</xdr:colOff>
      <xdr:row>55</xdr:row>
      <xdr:rowOff>152400</xdr:rowOff>
    </xdr:from>
    <xdr:to>
      <xdr:col>15</xdr:col>
      <xdr:colOff>466725</xdr:colOff>
      <xdr:row>56</xdr:row>
      <xdr:rowOff>152400</xdr:rowOff>
    </xdr:to>
    <xdr:pic>
      <xdr:nvPicPr>
        <xdr:cNvPr id="8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73350" y="10782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276225</xdr:colOff>
      <xdr:row>55</xdr:row>
      <xdr:rowOff>152400</xdr:rowOff>
    </xdr:from>
    <xdr:to>
      <xdr:col>14</xdr:col>
      <xdr:colOff>466725</xdr:colOff>
      <xdr:row>56</xdr:row>
      <xdr:rowOff>152400</xdr:rowOff>
    </xdr:to>
    <xdr:pic>
      <xdr:nvPicPr>
        <xdr:cNvPr id="8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4700" y="10782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276225</xdr:colOff>
      <xdr:row>55</xdr:row>
      <xdr:rowOff>152400</xdr:rowOff>
    </xdr:from>
    <xdr:to>
      <xdr:col>13</xdr:col>
      <xdr:colOff>466725</xdr:colOff>
      <xdr:row>56</xdr:row>
      <xdr:rowOff>152400</xdr:rowOff>
    </xdr:to>
    <xdr:pic>
      <xdr:nvPicPr>
        <xdr:cNvPr id="8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16050" y="1078230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247650</xdr:colOff>
      <xdr:row>80</xdr:row>
      <xdr:rowOff>161925</xdr:rowOff>
    </xdr:from>
    <xdr:to>
      <xdr:col>17</xdr:col>
      <xdr:colOff>428625</xdr:colOff>
      <xdr:row>81</xdr:row>
      <xdr:rowOff>161925</xdr:rowOff>
    </xdr:to>
    <xdr:pic>
      <xdr:nvPicPr>
        <xdr:cNvPr id="8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02075" y="155543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266700</xdr:colOff>
      <xdr:row>80</xdr:row>
      <xdr:rowOff>161925</xdr:rowOff>
    </xdr:from>
    <xdr:to>
      <xdr:col>16</xdr:col>
      <xdr:colOff>457200</xdr:colOff>
      <xdr:row>81</xdr:row>
      <xdr:rowOff>161925</xdr:rowOff>
    </xdr:to>
    <xdr:pic>
      <xdr:nvPicPr>
        <xdr:cNvPr id="8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92475" y="15554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276225</xdr:colOff>
      <xdr:row>80</xdr:row>
      <xdr:rowOff>161925</xdr:rowOff>
    </xdr:from>
    <xdr:to>
      <xdr:col>15</xdr:col>
      <xdr:colOff>466725</xdr:colOff>
      <xdr:row>81</xdr:row>
      <xdr:rowOff>161925</xdr:rowOff>
    </xdr:to>
    <xdr:pic>
      <xdr:nvPicPr>
        <xdr:cNvPr id="8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73350" y="15554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276225</xdr:colOff>
      <xdr:row>80</xdr:row>
      <xdr:rowOff>161925</xdr:rowOff>
    </xdr:from>
    <xdr:to>
      <xdr:col>14</xdr:col>
      <xdr:colOff>466725</xdr:colOff>
      <xdr:row>81</xdr:row>
      <xdr:rowOff>161925</xdr:rowOff>
    </xdr:to>
    <xdr:pic>
      <xdr:nvPicPr>
        <xdr:cNvPr id="9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4700" y="15554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276225</xdr:colOff>
      <xdr:row>80</xdr:row>
      <xdr:rowOff>161925</xdr:rowOff>
    </xdr:from>
    <xdr:to>
      <xdr:col>13</xdr:col>
      <xdr:colOff>466725</xdr:colOff>
      <xdr:row>81</xdr:row>
      <xdr:rowOff>161925</xdr:rowOff>
    </xdr:to>
    <xdr:pic>
      <xdr:nvPicPr>
        <xdr:cNvPr id="9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16050" y="15554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257175</xdr:colOff>
      <xdr:row>85</xdr:row>
      <xdr:rowOff>171450</xdr:rowOff>
    </xdr:from>
    <xdr:to>
      <xdr:col>17</xdr:col>
      <xdr:colOff>438150</xdr:colOff>
      <xdr:row>86</xdr:row>
      <xdr:rowOff>171450</xdr:rowOff>
    </xdr:to>
    <xdr:pic>
      <xdr:nvPicPr>
        <xdr:cNvPr id="92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11600" y="16516350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276225</xdr:colOff>
      <xdr:row>85</xdr:row>
      <xdr:rowOff>171450</xdr:rowOff>
    </xdr:from>
    <xdr:to>
      <xdr:col>16</xdr:col>
      <xdr:colOff>466725</xdr:colOff>
      <xdr:row>86</xdr:row>
      <xdr:rowOff>171450</xdr:rowOff>
    </xdr:to>
    <xdr:pic>
      <xdr:nvPicPr>
        <xdr:cNvPr id="93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00" y="1651635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285750</xdr:colOff>
      <xdr:row>85</xdr:row>
      <xdr:rowOff>171450</xdr:rowOff>
    </xdr:from>
    <xdr:to>
      <xdr:col>15</xdr:col>
      <xdr:colOff>476250</xdr:colOff>
      <xdr:row>86</xdr:row>
      <xdr:rowOff>171450</xdr:rowOff>
    </xdr:to>
    <xdr:pic>
      <xdr:nvPicPr>
        <xdr:cNvPr id="94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82875" y="1651635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285750</xdr:colOff>
      <xdr:row>85</xdr:row>
      <xdr:rowOff>171450</xdr:rowOff>
    </xdr:from>
    <xdr:to>
      <xdr:col>14</xdr:col>
      <xdr:colOff>476250</xdr:colOff>
      <xdr:row>86</xdr:row>
      <xdr:rowOff>171450</xdr:rowOff>
    </xdr:to>
    <xdr:pic>
      <xdr:nvPicPr>
        <xdr:cNvPr id="95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54225" y="1651635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285750</xdr:colOff>
      <xdr:row>85</xdr:row>
      <xdr:rowOff>171450</xdr:rowOff>
    </xdr:from>
    <xdr:to>
      <xdr:col>13</xdr:col>
      <xdr:colOff>476250</xdr:colOff>
      <xdr:row>86</xdr:row>
      <xdr:rowOff>171450</xdr:rowOff>
    </xdr:to>
    <xdr:pic>
      <xdr:nvPicPr>
        <xdr:cNvPr id="96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25575" y="16516350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257175</xdr:colOff>
      <xdr:row>92</xdr:row>
      <xdr:rowOff>161925</xdr:rowOff>
    </xdr:from>
    <xdr:to>
      <xdr:col>17</xdr:col>
      <xdr:colOff>438150</xdr:colOff>
      <xdr:row>93</xdr:row>
      <xdr:rowOff>161925</xdr:rowOff>
    </xdr:to>
    <xdr:pic>
      <xdr:nvPicPr>
        <xdr:cNvPr id="97" name="Imagem 8" descr="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11600" y="17840325"/>
          <a:ext cx="1809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16</xdr:col>
      <xdr:colOff>276225</xdr:colOff>
      <xdr:row>92</xdr:row>
      <xdr:rowOff>161925</xdr:rowOff>
    </xdr:from>
    <xdr:to>
      <xdr:col>16</xdr:col>
      <xdr:colOff>466725</xdr:colOff>
      <xdr:row>93</xdr:row>
      <xdr:rowOff>161925</xdr:rowOff>
    </xdr:to>
    <xdr:pic>
      <xdr:nvPicPr>
        <xdr:cNvPr id="98" name="Imagem 9" descr="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00" y="1784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285750</xdr:colOff>
      <xdr:row>92</xdr:row>
      <xdr:rowOff>161925</xdr:rowOff>
    </xdr:from>
    <xdr:to>
      <xdr:col>15</xdr:col>
      <xdr:colOff>476250</xdr:colOff>
      <xdr:row>93</xdr:row>
      <xdr:rowOff>161925</xdr:rowOff>
    </xdr:to>
    <xdr:pic>
      <xdr:nvPicPr>
        <xdr:cNvPr id="99" name="Imagem 10" descr="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82875" y="1784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285750</xdr:colOff>
      <xdr:row>92</xdr:row>
      <xdr:rowOff>161925</xdr:rowOff>
    </xdr:from>
    <xdr:to>
      <xdr:col>14</xdr:col>
      <xdr:colOff>476250</xdr:colOff>
      <xdr:row>93</xdr:row>
      <xdr:rowOff>161925</xdr:rowOff>
    </xdr:to>
    <xdr:pic>
      <xdr:nvPicPr>
        <xdr:cNvPr id="100" name="Imagem 11" descr="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54225" y="1784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13</xdr:col>
      <xdr:colOff>285750</xdr:colOff>
      <xdr:row>92</xdr:row>
      <xdr:rowOff>161925</xdr:rowOff>
    </xdr:from>
    <xdr:to>
      <xdr:col>13</xdr:col>
      <xdr:colOff>476250</xdr:colOff>
      <xdr:row>93</xdr:row>
      <xdr:rowOff>161925</xdr:rowOff>
    </xdr:to>
    <xdr:pic>
      <xdr:nvPicPr>
        <xdr:cNvPr id="101" name="Imagem 12" descr="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25575" y="17840325"/>
          <a:ext cx="190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28574</xdr:colOff>
      <xdr:row>10</xdr:row>
      <xdr:rowOff>0</xdr:rowOff>
    </xdr:from>
    <xdr:to>
      <xdr:col>14</xdr:col>
      <xdr:colOff>182210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2649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52</xdr:row>
      <xdr:rowOff>180975</xdr:rowOff>
    </xdr:from>
    <xdr:to>
      <xdr:col>7</xdr:col>
      <xdr:colOff>172686</xdr:colOff>
      <xdr:row>94</xdr:row>
      <xdr:rowOff>106726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3940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19049</xdr:colOff>
      <xdr:row>10</xdr:row>
      <xdr:rowOff>0</xdr:rowOff>
    </xdr:from>
    <xdr:to>
      <xdr:col>14</xdr:col>
      <xdr:colOff>172685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4</xdr:col>
      <xdr:colOff>315561</xdr:colOff>
      <xdr:row>94</xdr:row>
      <xdr:rowOff>116251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489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19049</xdr:colOff>
      <xdr:row>53</xdr:row>
      <xdr:rowOff>19050</xdr:rowOff>
    </xdr:from>
    <xdr:to>
      <xdr:col>14</xdr:col>
      <xdr:colOff>172685</xdr:colOff>
      <xdr:row>94</xdr:row>
      <xdr:rowOff>135301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4" y="1046797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19049</xdr:colOff>
      <xdr:row>10</xdr:row>
      <xdr:rowOff>0</xdr:rowOff>
    </xdr:from>
    <xdr:to>
      <xdr:col>14</xdr:col>
      <xdr:colOff>172685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</xdr:row>
      <xdr:rowOff>180975</xdr:rowOff>
    </xdr:from>
    <xdr:to>
      <xdr:col>4</xdr:col>
      <xdr:colOff>315561</xdr:colOff>
      <xdr:row>94</xdr:row>
      <xdr:rowOff>106726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3940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19049</xdr:colOff>
      <xdr:row>10</xdr:row>
      <xdr:rowOff>0</xdr:rowOff>
    </xdr:from>
    <xdr:to>
      <xdr:col>14</xdr:col>
      <xdr:colOff>172685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180975</xdr:rowOff>
    </xdr:from>
    <xdr:to>
      <xdr:col>2</xdr:col>
      <xdr:colOff>95250</xdr:colOff>
      <xdr:row>49</xdr:row>
      <xdr:rowOff>188780</xdr:rowOff>
    </xdr:to>
    <xdr:pic>
      <xdr:nvPicPr>
        <xdr:cNvPr id="6" name="Imagem 5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28900"/>
          <a:ext cx="5153025" cy="7246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514350</xdr:colOff>
      <xdr:row>11</xdr:row>
      <xdr:rowOff>180975</xdr:rowOff>
    </xdr:from>
    <xdr:to>
      <xdr:col>11</xdr:col>
      <xdr:colOff>180975</xdr:colOff>
      <xdr:row>49</xdr:row>
      <xdr:rowOff>188780</xdr:rowOff>
    </xdr:to>
    <xdr:pic>
      <xdr:nvPicPr>
        <xdr:cNvPr id="7" name="Imagem 6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2628900"/>
          <a:ext cx="5153025" cy="7246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3</xdr:col>
      <xdr:colOff>477486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19049</xdr:colOff>
      <xdr:row>10</xdr:row>
      <xdr:rowOff>0</xdr:rowOff>
    </xdr:from>
    <xdr:to>
      <xdr:col>14</xdr:col>
      <xdr:colOff>172685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103548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180976</xdr:colOff>
      <xdr:row>9</xdr:row>
      <xdr:rowOff>142875</xdr:rowOff>
    </xdr:from>
    <xdr:to>
      <xdr:col>4</xdr:col>
      <xdr:colOff>529553</xdr:colOff>
      <xdr:row>51</xdr:row>
      <xdr:rowOff>161925</xdr:rowOff>
    </xdr:to>
    <xdr:pic>
      <xdr:nvPicPr>
        <xdr:cNvPr id="4" name="Imagem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6" y="2209800"/>
          <a:ext cx="5673052" cy="802005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2</xdr:col>
      <xdr:colOff>410811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371474</xdr:colOff>
      <xdr:row>10</xdr:row>
      <xdr:rowOff>0</xdr:rowOff>
    </xdr:from>
    <xdr:to>
      <xdr:col>12</xdr:col>
      <xdr:colOff>525110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0299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3</xdr:col>
      <xdr:colOff>344136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19049</xdr:colOff>
      <xdr:row>10</xdr:row>
      <xdr:rowOff>0</xdr:rowOff>
    </xdr:from>
    <xdr:to>
      <xdr:col>14</xdr:col>
      <xdr:colOff>172685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28574</xdr:colOff>
      <xdr:row>10</xdr:row>
      <xdr:rowOff>0</xdr:rowOff>
    </xdr:from>
    <xdr:to>
      <xdr:col>14</xdr:col>
      <xdr:colOff>182210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2649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10</xdr:row>
      <xdr:rowOff>9525</xdr:rowOff>
    </xdr:from>
    <xdr:to>
      <xdr:col>4</xdr:col>
      <xdr:colOff>344136</xdr:colOff>
      <xdr:row>51</xdr:row>
      <xdr:rowOff>125776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26695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10</xdr:row>
      <xdr:rowOff>9525</xdr:rowOff>
    </xdr:from>
    <xdr:to>
      <xdr:col>14</xdr:col>
      <xdr:colOff>163160</xdr:colOff>
      <xdr:row>51</xdr:row>
      <xdr:rowOff>125776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599" y="226695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53</xdr:row>
      <xdr:rowOff>19050</xdr:rowOff>
    </xdr:from>
    <xdr:to>
      <xdr:col>4</xdr:col>
      <xdr:colOff>344136</xdr:colOff>
      <xdr:row>94</xdr:row>
      <xdr:rowOff>135301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046797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28575</xdr:rowOff>
    </xdr:from>
    <xdr:to>
      <xdr:col>4</xdr:col>
      <xdr:colOff>315561</xdr:colOff>
      <xdr:row>94</xdr:row>
      <xdr:rowOff>144826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7750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53</xdr:row>
      <xdr:rowOff>9525</xdr:rowOff>
    </xdr:from>
    <xdr:to>
      <xdr:col>14</xdr:col>
      <xdr:colOff>153635</xdr:colOff>
      <xdr:row>94</xdr:row>
      <xdr:rowOff>125776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1045845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190499</xdr:rowOff>
    </xdr:from>
    <xdr:to>
      <xdr:col>2</xdr:col>
      <xdr:colOff>85725</xdr:colOff>
      <xdr:row>48</xdr:row>
      <xdr:rowOff>37170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4"/>
          <a:ext cx="5143500" cy="72761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9</xdr:row>
      <xdr:rowOff>190499</xdr:rowOff>
    </xdr:from>
    <xdr:to>
      <xdr:col>10</xdr:col>
      <xdr:colOff>266700</xdr:colOff>
      <xdr:row>48</xdr:row>
      <xdr:rowOff>37170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57775" y="2257424"/>
          <a:ext cx="5143500" cy="72761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190499</xdr:rowOff>
    </xdr:from>
    <xdr:to>
      <xdr:col>5</xdr:col>
      <xdr:colOff>314325</xdr:colOff>
      <xdr:row>52</xdr:row>
      <xdr:rowOff>43210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4"/>
          <a:ext cx="5686425" cy="80442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9</xdr:row>
      <xdr:rowOff>190499</xdr:rowOff>
    </xdr:from>
    <xdr:to>
      <xdr:col>17</xdr:col>
      <xdr:colOff>200025</xdr:colOff>
      <xdr:row>52</xdr:row>
      <xdr:rowOff>43210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6950" y="2257424"/>
          <a:ext cx="5686425" cy="80442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19050</xdr:rowOff>
    </xdr:from>
    <xdr:to>
      <xdr:col>4</xdr:col>
      <xdr:colOff>315561</xdr:colOff>
      <xdr:row>94</xdr:row>
      <xdr:rowOff>135301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6797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28575</xdr:rowOff>
    </xdr:from>
    <xdr:to>
      <xdr:col>4</xdr:col>
      <xdr:colOff>315561</xdr:colOff>
      <xdr:row>94</xdr:row>
      <xdr:rowOff>144826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7750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19049</xdr:colOff>
      <xdr:row>10</xdr:row>
      <xdr:rowOff>0</xdr:rowOff>
    </xdr:from>
    <xdr:to>
      <xdr:col>14</xdr:col>
      <xdr:colOff>172685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0</xdr:rowOff>
    </xdr:from>
    <xdr:to>
      <xdr:col>3</xdr:col>
      <xdr:colOff>561975</xdr:colOff>
      <xdr:row>47</xdr:row>
      <xdr:rowOff>78692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47925"/>
          <a:ext cx="4895850" cy="6936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9</xdr:row>
      <xdr:rowOff>95250</xdr:rowOff>
    </xdr:from>
    <xdr:to>
      <xdr:col>13</xdr:col>
      <xdr:colOff>57150</xdr:colOff>
      <xdr:row>45</xdr:row>
      <xdr:rowOff>173942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1175" y="2162175"/>
          <a:ext cx="4895850" cy="6936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9</xdr:row>
      <xdr:rowOff>123825</xdr:rowOff>
    </xdr:from>
    <xdr:to>
      <xdr:col>22</xdr:col>
      <xdr:colOff>19050</xdr:colOff>
      <xdr:row>46</xdr:row>
      <xdr:rowOff>12017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39475" y="2190750"/>
          <a:ext cx="4895850" cy="6936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57150</xdr:colOff>
      <xdr:row>8</xdr:row>
      <xdr:rowOff>200025</xdr:rowOff>
    </xdr:from>
    <xdr:to>
      <xdr:col>31</xdr:col>
      <xdr:colOff>76200</xdr:colOff>
      <xdr:row>45</xdr:row>
      <xdr:rowOff>12017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83025" y="2000250"/>
          <a:ext cx="4895850" cy="6936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28575</xdr:rowOff>
    </xdr:from>
    <xdr:to>
      <xdr:col>4</xdr:col>
      <xdr:colOff>315561</xdr:colOff>
      <xdr:row>94</xdr:row>
      <xdr:rowOff>144826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7750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53</xdr:row>
      <xdr:rowOff>19050</xdr:rowOff>
    </xdr:from>
    <xdr:to>
      <xdr:col>14</xdr:col>
      <xdr:colOff>153635</xdr:colOff>
      <xdr:row>94</xdr:row>
      <xdr:rowOff>135301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1046797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3</xdr:col>
      <xdr:colOff>245700</xdr:colOff>
      <xdr:row>51</xdr:row>
      <xdr:rowOff>103548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589225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14</xdr:col>
      <xdr:colOff>102825</xdr:colOff>
      <xdr:row>51</xdr:row>
      <xdr:rowOff>103548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5" y="2257425"/>
          <a:ext cx="5589225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190499</xdr:rowOff>
    </xdr:from>
    <xdr:to>
      <xdr:col>2</xdr:col>
      <xdr:colOff>228600</xdr:colOff>
      <xdr:row>49</xdr:row>
      <xdr:rowOff>37170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47924"/>
          <a:ext cx="5143500" cy="72761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514350</xdr:colOff>
      <xdr:row>11</xdr:row>
      <xdr:rowOff>57149</xdr:rowOff>
    </xdr:from>
    <xdr:to>
      <xdr:col>12</xdr:col>
      <xdr:colOff>171450</xdr:colOff>
      <xdr:row>49</xdr:row>
      <xdr:rowOff>94320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38850" y="2505074"/>
          <a:ext cx="5143500" cy="72761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4</xdr:col>
      <xdr:colOff>315561</xdr:colOff>
      <xdr:row>94</xdr:row>
      <xdr:rowOff>116251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489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53</xdr:row>
      <xdr:rowOff>0</xdr:rowOff>
    </xdr:from>
    <xdr:to>
      <xdr:col>14</xdr:col>
      <xdr:colOff>153635</xdr:colOff>
      <xdr:row>94</xdr:row>
      <xdr:rowOff>116251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104489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190499</xdr:rowOff>
    </xdr:from>
    <xdr:to>
      <xdr:col>1</xdr:col>
      <xdr:colOff>3368048</xdr:colOff>
      <xdr:row>48</xdr:row>
      <xdr:rowOff>38101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4"/>
          <a:ext cx="5177798" cy="72771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476249</xdr:colOff>
      <xdr:row>10</xdr:row>
      <xdr:rowOff>19050</xdr:rowOff>
    </xdr:from>
    <xdr:to>
      <xdr:col>10</xdr:col>
      <xdr:colOff>534634</xdr:colOff>
      <xdr:row>46</xdr:row>
      <xdr:rowOff>97173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4599" y="2276475"/>
          <a:ext cx="4935185" cy="6936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10</xdr:row>
      <xdr:rowOff>0</xdr:rowOff>
    </xdr:from>
    <xdr:to>
      <xdr:col>14</xdr:col>
      <xdr:colOff>163160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599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52</xdr:row>
      <xdr:rowOff>0</xdr:rowOff>
    </xdr:from>
    <xdr:to>
      <xdr:col>3</xdr:col>
      <xdr:colOff>925161</xdr:colOff>
      <xdr:row>93</xdr:row>
      <xdr:rowOff>116251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58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52</xdr:row>
      <xdr:rowOff>0</xdr:rowOff>
    </xdr:from>
    <xdr:to>
      <xdr:col>14</xdr:col>
      <xdr:colOff>153635</xdr:colOff>
      <xdr:row>93</xdr:row>
      <xdr:rowOff>116251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10258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103548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103548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103548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103548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103548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103548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3</xdr:col>
      <xdr:colOff>306036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10</xdr:row>
      <xdr:rowOff>0</xdr:rowOff>
    </xdr:from>
    <xdr:to>
      <xdr:col>14</xdr:col>
      <xdr:colOff>163160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599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3</xdr:col>
      <xdr:colOff>306036</xdr:colOff>
      <xdr:row>93</xdr:row>
      <xdr:rowOff>116251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58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0</xdr:rowOff>
    </xdr:from>
    <xdr:to>
      <xdr:col>1</xdr:col>
      <xdr:colOff>3467100</xdr:colOff>
      <xdr:row>50</xdr:row>
      <xdr:rowOff>35312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47925"/>
          <a:ext cx="5276850" cy="7464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428625</xdr:colOff>
      <xdr:row>11</xdr:row>
      <xdr:rowOff>47625</xdr:rowOff>
    </xdr:from>
    <xdr:to>
      <xdr:col>11</xdr:col>
      <xdr:colOff>219075</xdr:colOff>
      <xdr:row>50</xdr:row>
      <xdr:rowOff>82937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7425" y="2495550"/>
          <a:ext cx="5276850" cy="7464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20286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38100</xdr:rowOff>
    </xdr:from>
    <xdr:to>
      <xdr:col>4</xdr:col>
      <xdr:colOff>20286</xdr:colOff>
      <xdr:row>94</xdr:row>
      <xdr:rowOff>154351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870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103548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103548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9524</xdr:colOff>
      <xdr:row>10</xdr:row>
      <xdr:rowOff>0</xdr:rowOff>
    </xdr:from>
    <xdr:to>
      <xdr:col>14</xdr:col>
      <xdr:colOff>163160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599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103548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103548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666750</xdr:colOff>
      <xdr:row>11</xdr:row>
      <xdr:rowOff>0</xdr:rowOff>
    </xdr:from>
    <xdr:to>
      <xdr:col>6</xdr:col>
      <xdr:colOff>249128</xdr:colOff>
      <xdr:row>48</xdr:row>
      <xdr:rowOff>95018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" y="2447925"/>
          <a:ext cx="5049728" cy="71435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</xdr:colOff>
      <xdr:row>11</xdr:row>
      <xdr:rowOff>0</xdr:rowOff>
    </xdr:from>
    <xdr:to>
      <xdr:col>16</xdr:col>
      <xdr:colOff>230078</xdr:colOff>
      <xdr:row>48</xdr:row>
      <xdr:rowOff>95018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447925"/>
          <a:ext cx="5049728" cy="71435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57150</xdr:colOff>
      <xdr:row>11</xdr:row>
      <xdr:rowOff>0</xdr:rowOff>
    </xdr:from>
    <xdr:to>
      <xdr:col>25</xdr:col>
      <xdr:colOff>230078</xdr:colOff>
      <xdr:row>48</xdr:row>
      <xdr:rowOff>95018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0" y="2447925"/>
          <a:ext cx="5049728" cy="71435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190499</xdr:rowOff>
    </xdr:from>
    <xdr:to>
      <xdr:col>3</xdr:col>
      <xdr:colOff>333375</xdr:colOff>
      <xdr:row>46</xdr:row>
      <xdr:rowOff>67836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4"/>
          <a:ext cx="4895850" cy="69258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352425</xdr:colOff>
      <xdr:row>10</xdr:row>
      <xdr:rowOff>9524</xdr:rowOff>
    </xdr:from>
    <xdr:to>
      <xdr:col>12</xdr:col>
      <xdr:colOff>371475</xdr:colOff>
      <xdr:row>46</xdr:row>
      <xdr:rowOff>77361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2266949"/>
          <a:ext cx="4895850" cy="69258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1</xdr:col>
      <xdr:colOff>3019425</xdr:colOff>
      <xdr:row>45</xdr:row>
      <xdr:rowOff>164016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4829175" cy="68315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542925</xdr:colOff>
      <xdr:row>10</xdr:row>
      <xdr:rowOff>19050</xdr:rowOff>
    </xdr:from>
    <xdr:to>
      <xdr:col>10</xdr:col>
      <xdr:colOff>495300</xdr:colOff>
      <xdr:row>45</xdr:row>
      <xdr:rowOff>183066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2276475"/>
          <a:ext cx="4829175" cy="68315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315561</xdr:colOff>
      <xdr:row>91</xdr:row>
      <xdr:rowOff>116251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7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50</xdr:row>
      <xdr:rowOff>0</xdr:rowOff>
    </xdr:from>
    <xdr:to>
      <xdr:col>14</xdr:col>
      <xdr:colOff>153635</xdr:colOff>
      <xdr:row>91</xdr:row>
      <xdr:rowOff>116251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987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4</xdr:col>
      <xdr:colOff>315561</xdr:colOff>
      <xdr:row>131</xdr:row>
      <xdr:rowOff>116251</xdr:rowOff>
    </xdr:to>
    <xdr:pic>
      <xdr:nvPicPr>
        <xdr:cNvPr id="6" name="Imagem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49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19050</xdr:rowOff>
    </xdr:from>
    <xdr:to>
      <xdr:col>4</xdr:col>
      <xdr:colOff>315561</xdr:colOff>
      <xdr:row>94</xdr:row>
      <xdr:rowOff>135301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6797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190499</xdr:rowOff>
    </xdr:from>
    <xdr:to>
      <xdr:col>1</xdr:col>
      <xdr:colOff>3095625</xdr:colOff>
      <xdr:row>47</xdr:row>
      <xdr:rowOff>81310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47924"/>
          <a:ext cx="4905375" cy="6939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3962400</xdr:colOff>
      <xdr:row>10</xdr:row>
      <xdr:rowOff>190499</xdr:rowOff>
    </xdr:from>
    <xdr:to>
      <xdr:col>9</xdr:col>
      <xdr:colOff>495300</xdr:colOff>
      <xdr:row>47</xdr:row>
      <xdr:rowOff>81310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0" y="2447924"/>
          <a:ext cx="4905375" cy="6939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10</xdr:row>
      <xdr:rowOff>190499</xdr:rowOff>
    </xdr:from>
    <xdr:to>
      <xdr:col>24</xdr:col>
      <xdr:colOff>28575</xdr:colOff>
      <xdr:row>47</xdr:row>
      <xdr:rowOff>81310</xdr:rowOff>
    </xdr:to>
    <xdr:pic>
      <xdr:nvPicPr>
        <xdr:cNvPr id="6" name="Imagem 5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0" y="2447924"/>
          <a:ext cx="4905375" cy="6939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28574</xdr:colOff>
      <xdr:row>10</xdr:row>
      <xdr:rowOff>0</xdr:rowOff>
    </xdr:from>
    <xdr:to>
      <xdr:col>14</xdr:col>
      <xdr:colOff>182210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2649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103548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103548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0</xdr:rowOff>
    </xdr:from>
    <xdr:to>
      <xdr:col>4</xdr:col>
      <xdr:colOff>438150</xdr:colOff>
      <xdr:row>47</xdr:row>
      <xdr:rowOff>13939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47925"/>
          <a:ext cx="4857750" cy="68719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11</xdr:row>
      <xdr:rowOff>0</xdr:rowOff>
    </xdr:from>
    <xdr:to>
      <xdr:col>14</xdr:col>
      <xdr:colOff>590550</xdr:colOff>
      <xdr:row>47</xdr:row>
      <xdr:rowOff>13939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2447925"/>
          <a:ext cx="4857750" cy="68719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142875</xdr:rowOff>
    </xdr:from>
    <xdr:to>
      <xdr:col>4</xdr:col>
      <xdr:colOff>315561</xdr:colOff>
      <xdr:row>95</xdr:row>
      <xdr:rowOff>68626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9180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53</xdr:row>
      <xdr:rowOff>142875</xdr:rowOff>
    </xdr:from>
    <xdr:to>
      <xdr:col>14</xdr:col>
      <xdr:colOff>153635</xdr:colOff>
      <xdr:row>95</xdr:row>
      <xdr:rowOff>68626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1059180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</xdr:row>
      <xdr:rowOff>180975</xdr:rowOff>
    </xdr:from>
    <xdr:to>
      <xdr:col>4</xdr:col>
      <xdr:colOff>315561</xdr:colOff>
      <xdr:row>94</xdr:row>
      <xdr:rowOff>106726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39400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609599</xdr:colOff>
      <xdr:row>10</xdr:row>
      <xdr:rowOff>0</xdr:rowOff>
    </xdr:from>
    <xdr:to>
      <xdr:col>14</xdr:col>
      <xdr:colOff>153635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92240</xdr:rowOff>
    </xdr:from>
    <xdr:to>
      <xdr:col>1</xdr:col>
      <xdr:colOff>2886075</xdr:colOff>
      <xdr:row>40</xdr:row>
      <xdr:rowOff>28575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4740"/>
          <a:ext cx="4695825" cy="6603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247650</xdr:colOff>
      <xdr:row>5</xdr:row>
      <xdr:rowOff>130340</xdr:rowOff>
    </xdr:from>
    <xdr:to>
      <xdr:col>11</xdr:col>
      <xdr:colOff>66675</xdr:colOff>
      <xdr:row>40</xdr:row>
      <xdr:rowOff>66675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1675" y="1082840"/>
          <a:ext cx="4695825" cy="6603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495300</xdr:colOff>
      <xdr:row>8</xdr:row>
      <xdr:rowOff>76200</xdr:rowOff>
    </xdr:from>
    <xdr:to>
      <xdr:col>34</xdr:col>
      <xdr:colOff>152400</xdr:colOff>
      <xdr:row>46</xdr:row>
      <xdr:rowOff>124775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02125" y="1600200"/>
          <a:ext cx="5143500" cy="728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8</xdr:row>
      <xdr:rowOff>152400</xdr:rowOff>
    </xdr:from>
    <xdr:to>
      <xdr:col>4</xdr:col>
      <xdr:colOff>76200</xdr:colOff>
      <xdr:row>47</xdr:row>
      <xdr:rowOff>10475</xdr:rowOff>
    </xdr:to>
    <xdr:pic>
      <xdr:nvPicPr>
        <xdr:cNvPr id="6" name="Imagem 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676400"/>
          <a:ext cx="5143500" cy="728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476250</xdr:colOff>
      <xdr:row>8</xdr:row>
      <xdr:rowOff>66675</xdr:rowOff>
    </xdr:from>
    <xdr:to>
      <xdr:col>13</xdr:col>
      <xdr:colOff>133350</xdr:colOff>
      <xdr:row>46</xdr:row>
      <xdr:rowOff>115250</xdr:rowOff>
    </xdr:to>
    <xdr:pic>
      <xdr:nvPicPr>
        <xdr:cNvPr id="7" name="Imagem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1590675"/>
          <a:ext cx="5143500" cy="728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76200</xdr:colOff>
      <xdr:row>7</xdr:row>
      <xdr:rowOff>152400</xdr:rowOff>
    </xdr:from>
    <xdr:to>
      <xdr:col>22</xdr:col>
      <xdr:colOff>342900</xdr:colOff>
      <xdr:row>46</xdr:row>
      <xdr:rowOff>10475</xdr:rowOff>
    </xdr:to>
    <xdr:pic>
      <xdr:nvPicPr>
        <xdr:cNvPr id="8" name="Imagem 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1485900"/>
          <a:ext cx="5143500" cy="728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190499</xdr:rowOff>
    </xdr:from>
    <xdr:to>
      <xdr:col>5</xdr:col>
      <xdr:colOff>371475</xdr:colOff>
      <xdr:row>47</xdr:row>
      <xdr:rowOff>81310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47924"/>
          <a:ext cx="4905375" cy="6939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190499</xdr:rowOff>
    </xdr:from>
    <xdr:to>
      <xdr:col>15</xdr:col>
      <xdr:colOff>28575</xdr:colOff>
      <xdr:row>47</xdr:row>
      <xdr:rowOff>81310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2447924"/>
          <a:ext cx="4905375" cy="6939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7</xdr:row>
      <xdr:rowOff>155754</xdr:rowOff>
    </xdr:from>
    <xdr:to>
      <xdr:col>1</xdr:col>
      <xdr:colOff>2419351</xdr:colOff>
      <xdr:row>43</xdr:row>
      <xdr:rowOff>38100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555929"/>
          <a:ext cx="4219576" cy="67403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3143251</xdr:colOff>
      <xdr:row>7</xdr:row>
      <xdr:rowOff>174804</xdr:rowOff>
    </xdr:from>
    <xdr:to>
      <xdr:col>9</xdr:col>
      <xdr:colOff>466726</xdr:colOff>
      <xdr:row>43</xdr:row>
      <xdr:rowOff>57150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1" y="1508304"/>
          <a:ext cx="4800600" cy="67403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103548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19049</xdr:colOff>
      <xdr:row>10</xdr:row>
      <xdr:rowOff>0</xdr:rowOff>
    </xdr:from>
    <xdr:to>
      <xdr:col>14</xdr:col>
      <xdr:colOff>172685</xdr:colOff>
      <xdr:row>51</xdr:row>
      <xdr:rowOff>103548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4" y="2257425"/>
          <a:ext cx="5640036" cy="791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9</xdr:row>
      <xdr:rowOff>76199</xdr:rowOff>
    </xdr:from>
    <xdr:to>
      <xdr:col>5</xdr:col>
      <xdr:colOff>285750</xdr:colOff>
      <xdr:row>46</xdr:row>
      <xdr:rowOff>101057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857374"/>
          <a:ext cx="4953000" cy="7073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</xdr:row>
      <xdr:rowOff>95249</xdr:rowOff>
    </xdr:from>
    <xdr:to>
      <xdr:col>14</xdr:col>
      <xdr:colOff>123825</xdr:colOff>
      <xdr:row>46</xdr:row>
      <xdr:rowOff>120107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1876424"/>
          <a:ext cx="4953000" cy="7073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</xdr:row>
      <xdr:rowOff>190499</xdr:rowOff>
    </xdr:from>
    <xdr:to>
      <xdr:col>26</xdr:col>
      <xdr:colOff>76200</xdr:colOff>
      <xdr:row>43</xdr:row>
      <xdr:rowOff>148682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3499"/>
          <a:ext cx="4953000" cy="7006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94562</xdr:rowOff>
    </xdr:from>
    <xdr:to>
      <xdr:col>1</xdr:col>
      <xdr:colOff>2409826</xdr:colOff>
      <xdr:row>44</xdr:row>
      <xdr:rowOff>57150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18562"/>
          <a:ext cx="4219576" cy="6820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3124201</xdr:colOff>
      <xdr:row>8</xdr:row>
      <xdr:rowOff>161237</xdr:rowOff>
    </xdr:from>
    <xdr:to>
      <xdr:col>9</xdr:col>
      <xdr:colOff>504826</xdr:colOff>
      <xdr:row>44</xdr:row>
      <xdr:rowOff>123825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3951" y="1685237"/>
          <a:ext cx="4857750" cy="6820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7</xdr:row>
      <xdr:rowOff>119912</xdr:rowOff>
    </xdr:from>
    <xdr:to>
      <xdr:col>2</xdr:col>
      <xdr:colOff>266701</xdr:colOff>
      <xdr:row>43</xdr:row>
      <xdr:rowOff>133350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520087"/>
          <a:ext cx="4219576" cy="687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171451</xdr:colOff>
      <xdr:row>7</xdr:row>
      <xdr:rowOff>148487</xdr:rowOff>
    </xdr:from>
    <xdr:to>
      <xdr:col>11</xdr:col>
      <xdr:colOff>133351</xdr:colOff>
      <xdr:row>43</xdr:row>
      <xdr:rowOff>95250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1" y="1548662"/>
          <a:ext cx="4838700" cy="6804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46657</xdr:rowOff>
    </xdr:from>
    <xdr:to>
      <xdr:col>1</xdr:col>
      <xdr:colOff>2647950</xdr:colOff>
      <xdr:row>41</xdr:row>
      <xdr:rowOff>19050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70657"/>
          <a:ext cx="4457700" cy="62588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238125</xdr:colOff>
      <xdr:row>7</xdr:row>
      <xdr:rowOff>180007</xdr:rowOff>
    </xdr:from>
    <xdr:to>
      <xdr:col>9</xdr:col>
      <xdr:colOff>428625</xdr:colOff>
      <xdr:row>40</xdr:row>
      <xdr:rowOff>152400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0" y="1513507"/>
          <a:ext cx="4457700" cy="62588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28575</xdr:rowOff>
    </xdr:from>
    <xdr:to>
      <xdr:col>3</xdr:col>
      <xdr:colOff>522682</xdr:colOff>
      <xdr:row>45</xdr:row>
      <xdr:rowOff>38100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43075"/>
          <a:ext cx="4847032" cy="6867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514351</xdr:colOff>
      <xdr:row>9</xdr:row>
      <xdr:rowOff>0</xdr:rowOff>
    </xdr:from>
    <xdr:to>
      <xdr:col>12</xdr:col>
      <xdr:colOff>484583</xdr:colOff>
      <xdr:row>45</xdr:row>
      <xdr:rowOff>9525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1" y="1781175"/>
          <a:ext cx="4847032" cy="6867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257176</xdr:colOff>
      <xdr:row>9</xdr:row>
      <xdr:rowOff>38100</xdr:rowOff>
    </xdr:from>
    <xdr:to>
      <xdr:col>21</xdr:col>
      <xdr:colOff>227408</xdr:colOff>
      <xdr:row>45</xdr:row>
      <xdr:rowOff>47625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7526" y="1819275"/>
          <a:ext cx="4847032" cy="6867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523876</xdr:colOff>
      <xdr:row>8</xdr:row>
      <xdr:rowOff>180975</xdr:rowOff>
    </xdr:from>
    <xdr:to>
      <xdr:col>32</xdr:col>
      <xdr:colOff>494108</xdr:colOff>
      <xdr:row>45</xdr:row>
      <xdr:rowOff>0</xdr:rowOff>
    </xdr:to>
    <xdr:pic>
      <xdr:nvPicPr>
        <xdr:cNvPr id="5" name="Imagem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54426" y="1704975"/>
          <a:ext cx="4847032" cy="6867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</xdr:colOff>
      <xdr:row>9</xdr:row>
      <xdr:rowOff>0</xdr:rowOff>
    </xdr:from>
    <xdr:to>
      <xdr:col>40</xdr:col>
      <xdr:colOff>579833</xdr:colOff>
      <xdr:row>45</xdr:row>
      <xdr:rowOff>9525</xdr:rowOff>
    </xdr:to>
    <xdr:pic>
      <xdr:nvPicPr>
        <xdr:cNvPr id="6" name="Imagem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16951" y="1714500"/>
          <a:ext cx="4847032" cy="6867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7</xdr:row>
      <xdr:rowOff>63665</xdr:rowOff>
    </xdr:from>
    <xdr:to>
      <xdr:col>2</xdr:col>
      <xdr:colOff>606782</xdr:colOff>
      <xdr:row>42</xdr:row>
      <xdr:rowOff>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397165"/>
          <a:ext cx="4492982" cy="6603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180975</xdr:colOff>
      <xdr:row>7</xdr:row>
      <xdr:rowOff>130340</xdr:rowOff>
    </xdr:from>
    <xdr:to>
      <xdr:col>12</xdr:col>
      <xdr:colOff>0</xdr:colOff>
      <xdr:row>42</xdr:row>
      <xdr:rowOff>66675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1463840"/>
          <a:ext cx="4695825" cy="6603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85725</xdr:colOff>
      <xdr:row>7</xdr:row>
      <xdr:rowOff>60398</xdr:rowOff>
    </xdr:from>
    <xdr:to>
      <xdr:col>3</xdr:col>
      <xdr:colOff>247651</xdr:colOff>
      <xdr:row>44</xdr:row>
      <xdr:rowOff>44378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460573"/>
          <a:ext cx="4610101" cy="7032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190500</xdr:colOff>
      <xdr:row>7</xdr:row>
      <xdr:rowOff>136598</xdr:rowOff>
    </xdr:from>
    <xdr:to>
      <xdr:col>12</xdr:col>
      <xdr:colOff>314326</xdr:colOff>
      <xdr:row>44</xdr:row>
      <xdr:rowOff>120578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1470098"/>
          <a:ext cx="5000626" cy="7032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8</xdr:row>
      <xdr:rowOff>69556</xdr:rowOff>
    </xdr:from>
    <xdr:to>
      <xdr:col>1</xdr:col>
      <xdr:colOff>2676525</xdr:colOff>
      <xdr:row>41</xdr:row>
      <xdr:rowOff>28575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593556"/>
          <a:ext cx="4448175" cy="6245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88606</xdr:rowOff>
    </xdr:from>
    <xdr:to>
      <xdr:col>9</xdr:col>
      <xdr:colOff>180975</xdr:colOff>
      <xdr:row>41</xdr:row>
      <xdr:rowOff>47625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19675" y="1612606"/>
          <a:ext cx="4448175" cy="6245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7</xdr:row>
      <xdr:rowOff>80629</xdr:rowOff>
    </xdr:from>
    <xdr:to>
      <xdr:col>4</xdr:col>
      <xdr:colOff>200025</xdr:colOff>
      <xdr:row>42</xdr:row>
      <xdr:rowOff>57150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414129"/>
          <a:ext cx="4724400" cy="6644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7</xdr:row>
      <xdr:rowOff>109204</xdr:rowOff>
    </xdr:from>
    <xdr:to>
      <xdr:col>12</xdr:col>
      <xdr:colOff>581025</xdr:colOff>
      <xdr:row>42</xdr:row>
      <xdr:rowOff>85725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1442704"/>
          <a:ext cx="4724400" cy="6644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552450</xdr:colOff>
      <xdr:row>7</xdr:row>
      <xdr:rowOff>33004</xdr:rowOff>
    </xdr:from>
    <xdr:to>
      <xdr:col>21</xdr:col>
      <xdr:colOff>400050</xdr:colOff>
      <xdr:row>42</xdr:row>
      <xdr:rowOff>9525</xdr:rowOff>
    </xdr:to>
    <xdr:pic>
      <xdr:nvPicPr>
        <xdr:cNvPr id="4" name="Imagem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10850" y="1366504"/>
          <a:ext cx="4724400" cy="6644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66568</xdr:rowOff>
    </xdr:from>
    <xdr:to>
      <xdr:col>1</xdr:col>
      <xdr:colOff>2905126</xdr:colOff>
      <xdr:row>45</xdr:row>
      <xdr:rowOff>142982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00068"/>
          <a:ext cx="4714876" cy="73154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7</xdr:row>
      <xdr:rowOff>37993</xdr:rowOff>
    </xdr:from>
    <xdr:to>
      <xdr:col>10</xdr:col>
      <xdr:colOff>400051</xdr:colOff>
      <xdr:row>45</xdr:row>
      <xdr:rowOff>114407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0" y="1371493"/>
          <a:ext cx="5210176" cy="73154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19049</xdr:colOff>
      <xdr:row>10</xdr:row>
      <xdr:rowOff>0</xdr:rowOff>
    </xdr:from>
    <xdr:to>
      <xdr:col>14</xdr:col>
      <xdr:colOff>172685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7</xdr:row>
      <xdr:rowOff>135457</xdr:rowOff>
    </xdr:from>
    <xdr:to>
      <xdr:col>1</xdr:col>
      <xdr:colOff>2886075</xdr:colOff>
      <xdr:row>44</xdr:row>
      <xdr:rowOff>188393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1468957"/>
          <a:ext cx="4638675" cy="71014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28576</xdr:colOff>
      <xdr:row>7</xdr:row>
      <xdr:rowOff>164032</xdr:rowOff>
    </xdr:from>
    <xdr:to>
      <xdr:col>10</xdr:col>
      <xdr:colOff>209550</xdr:colOff>
      <xdr:row>45</xdr:row>
      <xdr:rowOff>26468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1" y="1497532"/>
          <a:ext cx="5057774" cy="71014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7</xdr:row>
      <xdr:rowOff>4795</xdr:rowOff>
    </xdr:from>
    <xdr:to>
      <xdr:col>1</xdr:col>
      <xdr:colOff>2438401</xdr:colOff>
      <xdr:row>43</xdr:row>
      <xdr:rowOff>47625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338295"/>
          <a:ext cx="4219576" cy="6900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66676</xdr:colOff>
      <xdr:row>7</xdr:row>
      <xdr:rowOff>23845</xdr:rowOff>
    </xdr:from>
    <xdr:to>
      <xdr:col>10</xdr:col>
      <xdr:colOff>104776</xdr:colOff>
      <xdr:row>43</xdr:row>
      <xdr:rowOff>66675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1" y="1357345"/>
          <a:ext cx="4914900" cy="6900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4</xdr:col>
      <xdr:colOff>315561</xdr:colOff>
      <xdr:row>51</xdr:row>
      <xdr:rowOff>116251</xdr:rowOff>
    </xdr:to>
    <xdr:pic>
      <xdr:nvPicPr>
        <xdr:cNvPr id="2" name="Imagem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38099</xdr:colOff>
      <xdr:row>10</xdr:row>
      <xdr:rowOff>0</xdr:rowOff>
    </xdr:from>
    <xdr:to>
      <xdr:col>14</xdr:col>
      <xdr:colOff>191735</xdr:colOff>
      <xdr:row>51</xdr:row>
      <xdr:rowOff>116251</xdr:rowOff>
    </xdr:to>
    <xdr:pic>
      <xdr:nvPicPr>
        <xdr:cNvPr id="3" name="Imagem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72174" y="2257425"/>
          <a:ext cx="5640036" cy="792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Escritório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3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98"/>
  <sheetViews>
    <sheetView tabSelected="1" workbookViewId="0">
      <selection activeCell="A21" sqref="A21"/>
    </sheetView>
  </sheetViews>
  <sheetFormatPr defaultRowHeight="15" x14ac:dyDescent="0.25"/>
  <cols>
    <col min="1" max="1" width="35.42578125" style="9" customWidth="1"/>
    <col min="2" max="2" width="7.140625" style="9" customWidth="1"/>
    <col min="3" max="3" width="9" style="9" customWidth="1"/>
    <col min="4" max="4" width="58.140625" style="9" bestFit="1" customWidth="1"/>
    <col min="5" max="5" width="9.140625" style="9"/>
    <col min="6" max="6" width="9.140625" style="11"/>
    <col min="7" max="7" width="9.140625" style="11" bestFit="1" customWidth="1"/>
    <col min="8" max="10" width="8.140625" style="11" bestFit="1" customWidth="1"/>
    <col min="11" max="11" width="9.140625" style="53" bestFit="1" customWidth="1"/>
    <col min="12" max="12" width="9.140625" style="9"/>
    <col min="13" max="13" width="9.42578125" style="48" customWidth="1"/>
    <col min="14" max="18" width="9.42578125" style="11" customWidth="1"/>
    <col min="19" max="19" width="19.7109375" style="9" bestFit="1" customWidth="1"/>
    <col min="20" max="16384" width="9.140625" style="9"/>
  </cols>
  <sheetData>
    <row r="1" spans="1:18" ht="18" x14ac:dyDescent="0.25">
      <c r="A1" s="55" t="s">
        <v>70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8" ht="15.75" thickBot="1" x14ac:dyDescent="0.3">
      <c r="C2" s="10"/>
    </row>
    <row r="3" spans="1:18" ht="20.25" thickBot="1" x14ac:dyDescent="0.3">
      <c r="A3" s="56" t="s">
        <v>0</v>
      </c>
      <c r="B3" s="57"/>
      <c r="C3" s="12"/>
      <c r="D3" s="58" t="s">
        <v>60</v>
      </c>
      <c r="E3" s="58"/>
      <c r="F3" s="58"/>
      <c r="G3" s="58"/>
      <c r="H3" s="58"/>
      <c r="I3" s="58"/>
      <c r="J3" s="58"/>
      <c r="M3" s="59" t="s">
        <v>61</v>
      </c>
      <c r="N3" s="60"/>
      <c r="O3" s="60"/>
      <c r="P3" s="60"/>
      <c r="Q3" s="60"/>
      <c r="R3" s="61"/>
    </row>
    <row r="4" spans="1:18" ht="15.75" thickBot="1" x14ac:dyDescent="0.3">
      <c r="C4" s="10"/>
      <c r="M4" s="62"/>
      <c r="N4" s="63"/>
      <c r="O4" s="63"/>
      <c r="P4" s="63"/>
      <c r="Q4" s="63"/>
      <c r="R4" s="64"/>
    </row>
    <row r="5" spans="1:18" ht="15.75" thickBot="1" x14ac:dyDescent="0.3">
      <c r="A5" s="68" t="s">
        <v>183</v>
      </c>
      <c r="B5" s="69"/>
      <c r="C5" s="10"/>
      <c r="D5" s="13" t="s">
        <v>4</v>
      </c>
      <c r="F5" s="14"/>
      <c r="G5" s="14"/>
      <c r="H5" s="14"/>
      <c r="I5" s="14"/>
      <c r="J5" s="14"/>
      <c r="M5" s="65"/>
      <c r="N5" s="66"/>
      <c r="O5" s="66"/>
      <c r="P5" s="66"/>
      <c r="Q5" s="66"/>
      <c r="R5" s="67"/>
    </row>
    <row r="6" spans="1:18" x14ac:dyDescent="0.25">
      <c r="A6" s="15" t="s">
        <v>1</v>
      </c>
      <c r="B6" s="16">
        <v>97</v>
      </c>
      <c r="C6" s="10"/>
      <c r="D6" s="17"/>
      <c r="F6" s="14"/>
      <c r="G6" s="14"/>
      <c r="H6" s="14"/>
      <c r="I6" s="14"/>
      <c r="J6" s="14"/>
    </row>
    <row r="7" spans="1:18" x14ac:dyDescent="0.25">
      <c r="A7" s="18" t="s">
        <v>64</v>
      </c>
      <c r="B7" s="19">
        <v>82</v>
      </c>
      <c r="C7" s="10"/>
      <c r="D7" s="20" t="s">
        <v>5</v>
      </c>
      <c r="F7" s="14"/>
      <c r="G7" s="14"/>
      <c r="H7" s="14"/>
      <c r="I7" s="14"/>
      <c r="J7" s="14"/>
      <c r="M7" s="47" t="s">
        <v>182</v>
      </c>
    </row>
    <row r="8" spans="1:18" ht="15.75" thickBot="1" x14ac:dyDescent="0.3">
      <c r="A8" s="21" t="s">
        <v>2</v>
      </c>
      <c r="B8" s="22">
        <v>15</v>
      </c>
      <c r="C8" s="10"/>
      <c r="D8" s="23" t="s">
        <v>6</v>
      </c>
      <c r="F8" s="24">
        <f>SUM(N8/$M8)</f>
        <v>0.13432835820895522</v>
      </c>
      <c r="G8" s="24">
        <f t="shared" ref="G8:G9" si="0">SUM(O8/$M8)</f>
        <v>0.46268656716417911</v>
      </c>
      <c r="H8" s="24">
        <f t="shared" ref="H8:H9" si="1">SUM(P8/$M8)</f>
        <v>0.29850746268656714</v>
      </c>
      <c r="I8" s="24">
        <f t="shared" ref="I8:I9" si="2">SUM(Q8/$M8)</f>
        <v>8.9552238805970144E-2</v>
      </c>
      <c r="J8" s="24">
        <f t="shared" ref="J8:J9" si="3">SUM(R8/$M8)</f>
        <v>1.4925373134328358E-2</v>
      </c>
      <c r="K8" s="53">
        <f t="shared" ref="K8:K9" si="4">SUM(F8:J8)</f>
        <v>1</v>
      </c>
      <c r="M8" s="49">
        <f t="shared" ref="M8:M9" si="5">SUM(N8:R8)</f>
        <v>67</v>
      </c>
      <c r="N8" s="1">
        <v>9</v>
      </c>
      <c r="O8" s="1">
        <v>31</v>
      </c>
      <c r="P8" s="1">
        <v>20</v>
      </c>
      <c r="Q8" s="1">
        <v>6</v>
      </c>
      <c r="R8" s="1">
        <v>1</v>
      </c>
    </row>
    <row r="9" spans="1:18" ht="15.75" thickBot="1" x14ac:dyDescent="0.3">
      <c r="A9" s="27" t="s">
        <v>3</v>
      </c>
      <c r="B9" s="28">
        <f>SUM(B7/B6)</f>
        <v>0.84536082474226804</v>
      </c>
      <c r="C9" s="10"/>
      <c r="D9" s="23" t="s">
        <v>7</v>
      </c>
      <c r="F9" s="24">
        <f t="shared" ref="F9" si="6">SUM(N9/$M9)</f>
        <v>0.13043478260869565</v>
      </c>
      <c r="G9" s="24">
        <f t="shared" si="0"/>
        <v>0.53623188405797106</v>
      </c>
      <c r="H9" s="24">
        <f t="shared" si="1"/>
        <v>0.27536231884057971</v>
      </c>
      <c r="I9" s="24">
        <f t="shared" si="2"/>
        <v>5.7971014492753624E-2</v>
      </c>
      <c r="J9" s="24">
        <f t="shared" si="3"/>
        <v>0</v>
      </c>
      <c r="K9" s="53">
        <f t="shared" si="4"/>
        <v>1</v>
      </c>
      <c r="M9" s="49">
        <f t="shared" si="5"/>
        <v>69</v>
      </c>
      <c r="N9" s="1">
        <v>9</v>
      </c>
      <c r="O9" s="1">
        <v>37</v>
      </c>
      <c r="P9" s="1">
        <v>19</v>
      </c>
      <c r="Q9" s="1">
        <v>4</v>
      </c>
      <c r="R9" s="1">
        <v>0</v>
      </c>
    </row>
    <row r="10" spans="1:18" x14ac:dyDescent="0.25">
      <c r="A10" s="10"/>
      <c r="B10" s="29"/>
      <c r="D10" s="30"/>
      <c r="F10" s="14"/>
      <c r="G10" s="14"/>
      <c r="H10" s="14"/>
      <c r="I10" s="14"/>
      <c r="J10" s="14"/>
      <c r="M10" s="50"/>
    </row>
    <row r="11" spans="1:18" x14ac:dyDescent="0.25">
      <c r="A11" s="10"/>
      <c r="B11" s="10"/>
      <c r="C11" s="31"/>
      <c r="D11" s="30"/>
      <c r="F11" s="14"/>
      <c r="G11" s="14"/>
      <c r="H11" s="14"/>
      <c r="I11" s="14"/>
      <c r="J11" s="14"/>
      <c r="M11" s="50"/>
    </row>
    <row r="12" spans="1:18" x14ac:dyDescent="0.25">
      <c r="A12" s="10"/>
      <c r="B12" s="10"/>
      <c r="D12" s="13" t="s">
        <v>8</v>
      </c>
      <c r="F12" s="14"/>
      <c r="G12" s="14"/>
      <c r="H12" s="14"/>
      <c r="I12" s="14"/>
      <c r="J12" s="14"/>
      <c r="M12" s="50"/>
    </row>
    <row r="13" spans="1:18" x14ac:dyDescent="0.25">
      <c r="A13" s="10"/>
      <c r="B13" s="10"/>
      <c r="D13" s="17"/>
      <c r="F13" s="14"/>
      <c r="G13" s="14"/>
      <c r="H13" s="14"/>
      <c r="I13" s="14"/>
      <c r="J13" s="14"/>
      <c r="M13" s="50"/>
    </row>
    <row r="14" spans="1:18" x14ac:dyDescent="0.25">
      <c r="A14" s="10"/>
      <c r="B14" s="10"/>
      <c r="D14" s="20" t="s">
        <v>9</v>
      </c>
      <c r="F14" s="14"/>
      <c r="G14" s="14"/>
      <c r="H14" s="14"/>
      <c r="I14" s="14"/>
      <c r="J14" s="14"/>
      <c r="M14" s="47" t="s">
        <v>182</v>
      </c>
    </row>
    <row r="15" spans="1:18" x14ac:dyDescent="0.25">
      <c r="D15" s="23" t="s">
        <v>10</v>
      </c>
      <c r="F15" s="24">
        <f t="shared" ref="F15:F20" si="7">SUM(N15/$M15)</f>
        <v>0.22058823529411764</v>
      </c>
      <c r="G15" s="24">
        <f t="shared" ref="G15:G20" si="8">SUM(O15/$M15)</f>
        <v>0.58823529411764708</v>
      </c>
      <c r="H15" s="24">
        <f t="shared" ref="H15:H20" si="9">SUM(P15/$M15)</f>
        <v>0.14705882352941177</v>
      </c>
      <c r="I15" s="24">
        <f t="shared" ref="I15:I20" si="10">SUM(Q15/$M15)</f>
        <v>1.4705882352941176E-2</v>
      </c>
      <c r="J15" s="24">
        <f t="shared" ref="J15:J20" si="11">SUM(R15/$M15)</f>
        <v>2.9411764705882353E-2</v>
      </c>
      <c r="K15" s="53">
        <f t="shared" ref="K15:K20" si="12">SUM(F15:J15)</f>
        <v>1</v>
      </c>
      <c r="M15" s="49">
        <f t="shared" ref="M15:M20" si="13">SUM(N15:R15)</f>
        <v>68</v>
      </c>
      <c r="N15" s="1">
        <v>15</v>
      </c>
      <c r="O15" s="1">
        <v>40</v>
      </c>
      <c r="P15" s="1">
        <v>10</v>
      </c>
      <c r="Q15" s="1">
        <v>1</v>
      </c>
      <c r="R15" s="1">
        <v>2</v>
      </c>
    </row>
    <row r="16" spans="1:18" x14ac:dyDescent="0.25">
      <c r="D16" s="23" t="s">
        <v>11</v>
      </c>
      <c r="F16" s="24">
        <f t="shared" si="7"/>
        <v>0.28985507246376813</v>
      </c>
      <c r="G16" s="24">
        <f t="shared" si="8"/>
        <v>0.49275362318840582</v>
      </c>
      <c r="H16" s="24">
        <f t="shared" si="9"/>
        <v>0.11594202898550725</v>
      </c>
      <c r="I16" s="24">
        <f t="shared" si="10"/>
        <v>7.2463768115942032E-2</v>
      </c>
      <c r="J16" s="24">
        <f t="shared" si="11"/>
        <v>2.8985507246376812E-2</v>
      </c>
      <c r="K16" s="53">
        <f t="shared" si="12"/>
        <v>1</v>
      </c>
      <c r="M16" s="49">
        <f t="shared" si="13"/>
        <v>69</v>
      </c>
      <c r="N16" s="1">
        <v>20</v>
      </c>
      <c r="O16" s="1">
        <v>34</v>
      </c>
      <c r="P16" s="1">
        <v>8</v>
      </c>
      <c r="Q16" s="1">
        <v>5</v>
      </c>
      <c r="R16" s="1">
        <v>2</v>
      </c>
    </row>
    <row r="17" spans="4:18" x14ac:dyDescent="0.25">
      <c r="D17" s="23" t="s">
        <v>12</v>
      </c>
      <c r="F17" s="24">
        <f t="shared" si="7"/>
        <v>0.13432835820895522</v>
      </c>
      <c r="G17" s="24">
        <f t="shared" si="8"/>
        <v>0.71641791044776115</v>
      </c>
      <c r="H17" s="24">
        <f t="shared" si="9"/>
        <v>7.4626865671641784E-2</v>
      </c>
      <c r="I17" s="24">
        <f t="shared" si="10"/>
        <v>5.9701492537313432E-2</v>
      </c>
      <c r="J17" s="24">
        <f t="shared" si="11"/>
        <v>1.4925373134328358E-2</v>
      </c>
      <c r="K17" s="53">
        <f t="shared" si="12"/>
        <v>1</v>
      </c>
      <c r="M17" s="49">
        <f t="shared" si="13"/>
        <v>67</v>
      </c>
      <c r="N17" s="1">
        <v>9</v>
      </c>
      <c r="O17" s="1">
        <v>48</v>
      </c>
      <c r="P17" s="1">
        <v>5</v>
      </c>
      <c r="Q17" s="1">
        <v>4</v>
      </c>
      <c r="R17" s="1">
        <v>1</v>
      </c>
    </row>
    <row r="18" spans="4:18" x14ac:dyDescent="0.25">
      <c r="D18" s="32" t="s">
        <v>7</v>
      </c>
      <c r="F18" s="24">
        <f t="shared" si="7"/>
        <v>0.10144927536231885</v>
      </c>
      <c r="G18" s="24">
        <f t="shared" si="8"/>
        <v>0.6376811594202898</v>
      </c>
      <c r="H18" s="24">
        <f t="shared" si="9"/>
        <v>0.15942028985507245</v>
      </c>
      <c r="I18" s="24">
        <f t="shared" si="10"/>
        <v>0.10144927536231885</v>
      </c>
      <c r="J18" s="24">
        <f t="shared" si="11"/>
        <v>0</v>
      </c>
      <c r="K18" s="53">
        <f t="shared" si="12"/>
        <v>1</v>
      </c>
      <c r="M18" s="49">
        <f t="shared" si="13"/>
        <v>69</v>
      </c>
      <c r="N18" s="1">
        <v>7</v>
      </c>
      <c r="O18" s="1">
        <v>44</v>
      </c>
      <c r="P18" s="1">
        <v>11</v>
      </c>
      <c r="Q18" s="1">
        <v>7</v>
      </c>
      <c r="R18" s="1">
        <v>0</v>
      </c>
    </row>
    <row r="19" spans="4:18" x14ac:dyDescent="0.25">
      <c r="D19" s="23" t="s">
        <v>13</v>
      </c>
      <c r="F19" s="24">
        <f t="shared" si="7"/>
        <v>0.23529411764705882</v>
      </c>
      <c r="G19" s="24">
        <f t="shared" si="8"/>
        <v>0.58823529411764708</v>
      </c>
      <c r="H19" s="24">
        <f t="shared" si="9"/>
        <v>0.14705882352941177</v>
      </c>
      <c r="I19" s="24">
        <f t="shared" si="10"/>
        <v>2.9411764705882353E-2</v>
      </c>
      <c r="J19" s="24">
        <f t="shared" si="11"/>
        <v>0</v>
      </c>
      <c r="K19" s="53">
        <f t="shared" si="12"/>
        <v>1</v>
      </c>
      <c r="M19" s="49">
        <f t="shared" si="13"/>
        <v>68</v>
      </c>
      <c r="N19" s="1">
        <v>16</v>
      </c>
      <c r="O19" s="1">
        <v>40</v>
      </c>
      <c r="P19" s="1">
        <v>10</v>
      </c>
      <c r="Q19" s="1">
        <v>2</v>
      </c>
      <c r="R19" s="1">
        <v>0</v>
      </c>
    </row>
    <row r="20" spans="4:18" x14ac:dyDescent="0.25">
      <c r="D20" s="23" t="s">
        <v>14</v>
      </c>
      <c r="F20" s="24">
        <f t="shared" si="7"/>
        <v>0.25675675675675674</v>
      </c>
      <c r="G20" s="24">
        <f t="shared" si="8"/>
        <v>0.55405405405405406</v>
      </c>
      <c r="H20" s="24">
        <f t="shared" si="9"/>
        <v>0.10810810810810811</v>
      </c>
      <c r="I20" s="24">
        <f t="shared" si="10"/>
        <v>8.1081081081081086E-2</v>
      </c>
      <c r="J20" s="24">
        <f t="shared" si="11"/>
        <v>0</v>
      </c>
      <c r="K20" s="53">
        <f t="shared" si="12"/>
        <v>1</v>
      </c>
      <c r="M20" s="49">
        <f t="shared" si="13"/>
        <v>74</v>
      </c>
      <c r="N20" s="1">
        <v>19</v>
      </c>
      <c r="O20" s="1">
        <v>41</v>
      </c>
      <c r="P20" s="1">
        <v>8</v>
      </c>
      <c r="Q20" s="1">
        <v>6</v>
      </c>
      <c r="R20" s="1">
        <v>0</v>
      </c>
    </row>
    <row r="21" spans="4:18" x14ac:dyDescent="0.25">
      <c r="D21" s="30"/>
      <c r="F21" s="14"/>
      <c r="G21" s="14"/>
      <c r="H21" s="14"/>
      <c r="I21" s="14"/>
      <c r="J21" s="14"/>
      <c r="M21" s="50"/>
    </row>
    <row r="22" spans="4:18" x14ac:dyDescent="0.25">
      <c r="D22" s="17"/>
      <c r="F22" s="14"/>
      <c r="G22" s="14"/>
      <c r="H22" s="14"/>
      <c r="I22" s="14"/>
      <c r="J22" s="14"/>
      <c r="M22" s="50"/>
    </row>
    <row r="23" spans="4:18" x14ac:dyDescent="0.25">
      <c r="D23" s="13" t="s">
        <v>15</v>
      </c>
      <c r="F23" s="14"/>
      <c r="G23" s="14"/>
      <c r="H23" s="14"/>
      <c r="I23" s="14"/>
      <c r="J23" s="14"/>
      <c r="M23" s="50"/>
    </row>
    <row r="24" spans="4:18" x14ac:dyDescent="0.25">
      <c r="D24" s="17"/>
      <c r="F24" s="14"/>
      <c r="G24" s="14"/>
      <c r="H24" s="14"/>
      <c r="I24" s="14"/>
      <c r="J24" s="14"/>
      <c r="M24" s="50"/>
    </row>
    <row r="25" spans="4:18" x14ac:dyDescent="0.25">
      <c r="D25" s="20" t="s">
        <v>16</v>
      </c>
      <c r="F25" s="14"/>
      <c r="G25" s="14"/>
      <c r="H25" s="14"/>
      <c r="I25" s="14"/>
      <c r="J25" s="14"/>
      <c r="M25" s="47" t="s">
        <v>182</v>
      </c>
    </row>
    <row r="26" spans="4:18" x14ac:dyDescent="0.25">
      <c r="D26" s="23" t="s">
        <v>17</v>
      </c>
      <c r="F26" s="24">
        <f t="shared" ref="F26:F28" si="14">SUM(N26/$M26)</f>
        <v>0.80597014925373134</v>
      </c>
      <c r="G26" s="24">
        <f t="shared" ref="G26:G28" si="15">SUM(O26/$M26)</f>
        <v>0.19402985074626866</v>
      </c>
      <c r="H26" s="24">
        <f t="shared" ref="H26:H28" si="16">SUM(P26/$M26)</f>
        <v>0</v>
      </c>
      <c r="I26" s="24">
        <f t="shared" ref="I26:I28" si="17">SUM(Q26/$M26)</f>
        <v>0</v>
      </c>
      <c r="J26" s="24">
        <f t="shared" ref="J26:J28" si="18">SUM(R26/$M26)</f>
        <v>0</v>
      </c>
      <c r="K26" s="53">
        <f t="shared" ref="K26:K28" si="19">SUM(F26:J26)</f>
        <v>1</v>
      </c>
      <c r="M26" s="49">
        <f t="shared" ref="M26:M28" si="20">SUM(N26:R26)</f>
        <v>67</v>
      </c>
      <c r="N26" s="1">
        <v>54</v>
      </c>
      <c r="O26" s="1">
        <v>13</v>
      </c>
      <c r="P26" s="1">
        <v>0</v>
      </c>
      <c r="Q26" s="1">
        <v>0</v>
      </c>
      <c r="R26" s="1">
        <v>0</v>
      </c>
    </row>
    <row r="27" spans="4:18" x14ac:dyDescent="0.25">
      <c r="D27" s="23" t="s">
        <v>18</v>
      </c>
      <c r="F27" s="24">
        <f t="shared" si="14"/>
        <v>0.68181818181818177</v>
      </c>
      <c r="G27" s="24">
        <f t="shared" si="15"/>
        <v>0.27272727272727271</v>
      </c>
      <c r="H27" s="24">
        <f t="shared" si="16"/>
        <v>3.0303030303030304E-2</v>
      </c>
      <c r="I27" s="24">
        <f t="shared" si="17"/>
        <v>0</v>
      </c>
      <c r="J27" s="24">
        <f t="shared" si="18"/>
        <v>1.5151515151515152E-2</v>
      </c>
      <c r="K27" s="53">
        <f t="shared" si="19"/>
        <v>0.99999999999999989</v>
      </c>
      <c r="M27" s="49">
        <f t="shared" si="20"/>
        <v>66</v>
      </c>
      <c r="N27" s="1">
        <v>45</v>
      </c>
      <c r="O27" s="1">
        <v>18</v>
      </c>
      <c r="P27" s="1">
        <v>2</v>
      </c>
      <c r="Q27" s="1">
        <v>0</v>
      </c>
      <c r="R27" s="1">
        <v>1</v>
      </c>
    </row>
    <row r="28" spans="4:18" x14ac:dyDescent="0.25">
      <c r="D28" s="23" t="s">
        <v>19</v>
      </c>
      <c r="F28" s="24">
        <f t="shared" si="14"/>
        <v>0.7142857142857143</v>
      </c>
      <c r="G28" s="24">
        <f t="shared" si="15"/>
        <v>0.24285714285714285</v>
      </c>
      <c r="H28" s="24">
        <f t="shared" si="16"/>
        <v>2.8571428571428571E-2</v>
      </c>
      <c r="I28" s="24">
        <f t="shared" si="17"/>
        <v>1.4285714285714285E-2</v>
      </c>
      <c r="J28" s="24">
        <f t="shared" si="18"/>
        <v>0</v>
      </c>
      <c r="K28" s="53">
        <f t="shared" si="19"/>
        <v>1</v>
      </c>
      <c r="M28" s="49">
        <f t="shared" si="20"/>
        <v>70</v>
      </c>
      <c r="N28" s="1">
        <v>50</v>
      </c>
      <c r="O28" s="1">
        <v>17</v>
      </c>
      <c r="P28" s="1">
        <v>2</v>
      </c>
      <c r="Q28" s="1">
        <v>1</v>
      </c>
      <c r="R28" s="1">
        <v>0</v>
      </c>
    </row>
    <row r="29" spans="4:18" x14ac:dyDescent="0.25">
      <c r="D29" s="30"/>
      <c r="F29" s="14"/>
      <c r="G29" s="14"/>
      <c r="H29" s="14"/>
      <c r="I29" s="14"/>
      <c r="J29" s="14"/>
      <c r="M29" s="50"/>
    </row>
    <row r="30" spans="4:18" x14ac:dyDescent="0.25">
      <c r="D30" s="17"/>
      <c r="F30" s="14"/>
      <c r="G30" s="14"/>
      <c r="H30" s="14"/>
      <c r="I30" s="14"/>
      <c r="J30" s="14"/>
      <c r="M30" s="50"/>
    </row>
    <row r="31" spans="4:18" x14ac:dyDescent="0.25">
      <c r="D31" s="13" t="s">
        <v>62</v>
      </c>
      <c r="E31" s="33"/>
      <c r="F31" s="33"/>
      <c r="G31" s="14"/>
      <c r="H31" s="14"/>
      <c r="I31" s="14"/>
      <c r="J31" s="14"/>
      <c r="M31" s="50"/>
    </row>
    <row r="32" spans="4:18" x14ac:dyDescent="0.25">
      <c r="D32" s="17"/>
      <c r="F32" s="14"/>
      <c r="G32" s="14"/>
      <c r="H32" s="14"/>
      <c r="I32" s="14"/>
      <c r="J32" s="14"/>
      <c r="M32" s="50"/>
    </row>
    <row r="33" spans="4:18" x14ac:dyDescent="0.25">
      <c r="D33" s="20" t="s">
        <v>16</v>
      </c>
      <c r="F33" s="14"/>
      <c r="G33" s="14"/>
      <c r="H33" s="14"/>
      <c r="I33" s="14"/>
      <c r="J33" s="14"/>
      <c r="M33" s="47" t="s">
        <v>182</v>
      </c>
    </row>
    <row r="34" spans="4:18" x14ac:dyDescent="0.25">
      <c r="D34" s="23" t="s">
        <v>18</v>
      </c>
      <c r="F34" s="24">
        <f t="shared" ref="F34:F36" si="21">SUM(N34/$M34)</f>
        <v>0.66666666666666663</v>
      </c>
      <c r="G34" s="24">
        <f t="shared" ref="G34:G36" si="22">SUM(O34/$M34)</f>
        <v>0.28985507246376813</v>
      </c>
      <c r="H34" s="24">
        <f t="shared" ref="H34:H36" si="23">SUM(P34/$M34)</f>
        <v>2.8985507246376812E-2</v>
      </c>
      <c r="I34" s="24">
        <f t="shared" ref="I34:I36" si="24">SUM(Q34/$M34)</f>
        <v>0</v>
      </c>
      <c r="J34" s="24">
        <f t="shared" ref="J34:J36" si="25">SUM(R34/$M34)</f>
        <v>1.4492753623188406E-2</v>
      </c>
      <c r="K34" s="53">
        <f t="shared" ref="K34:K36" si="26">SUM(F34:J34)</f>
        <v>1</v>
      </c>
      <c r="M34" s="49">
        <f t="shared" ref="M34:M36" si="27">SUM(N34:R34)</f>
        <v>69</v>
      </c>
      <c r="N34" s="1">
        <v>46</v>
      </c>
      <c r="O34" s="1">
        <v>20</v>
      </c>
      <c r="P34" s="1">
        <v>2</v>
      </c>
      <c r="Q34" s="1">
        <v>0</v>
      </c>
      <c r="R34" s="1">
        <v>1</v>
      </c>
    </row>
    <row r="35" spans="4:18" x14ac:dyDescent="0.25">
      <c r="D35" s="23" t="s">
        <v>20</v>
      </c>
      <c r="F35" s="24">
        <f t="shared" si="21"/>
        <v>0.59420289855072461</v>
      </c>
      <c r="G35" s="24">
        <f t="shared" si="22"/>
        <v>0.33333333333333331</v>
      </c>
      <c r="H35" s="24">
        <f t="shared" si="23"/>
        <v>4.3478260869565216E-2</v>
      </c>
      <c r="I35" s="24">
        <f t="shared" si="24"/>
        <v>0</v>
      </c>
      <c r="J35" s="24">
        <f t="shared" si="25"/>
        <v>2.8985507246376812E-2</v>
      </c>
      <c r="K35" s="53">
        <f t="shared" si="26"/>
        <v>0.99999999999999989</v>
      </c>
      <c r="M35" s="49">
        <f t="shared" si="27"/>
        <v>69</v>
      </c>
      <c r="N35" s="1">
        <v>41</v>
      </c>
      <c r="O35" s="1">
        <v>23</v>
      </c>
      <c r="P35" s="1">
        <v>3</v>
      </c>
      <c r="Q35" s="1">
        <v>0</v>
      </c>
      <c r="R35" s="1">
        <v>2</v>
      </c>
    </row>
    <row r="36" spans="4:18" x14ac:dyDescent="0.25">
      <c r="D36" s="23" t="s">
        <v>19</v>
      </c>
      <c r="F36" s="24">
        <f t="shared" si="21"/>
        <v>0.56756756756756754</v>
      </c>
      <c r="G36" s="24">
        <f t="shared" si="22"/>
        <v>0.36486486486486486</v>
      </c>
      <c r="H36" s="24">
        <f t="shared" si="23"/>
        <v>4.0540540540540543E-2</v>
      </c>
      <c r="I36" s="24">
        <f t="shared" si="24"/>
        <v>1.3513513513513514E-2</v>
      </c>
      <c r="J36" s="24">
        <f t="shared" si="25"/>
        <v>1.3513513513513514E-2</v>
      </c>
      <c r="K36" s="53">
        <f t="shared" si="26"/>
        <v>1</v>
      </c>
      <c r="M36" s="49">
        <f t="shared" si="27"/>
        <v>74</v>
      </c>
      <c r="N36" s="1">
        <v>42</v>
      </c>
      <c r="O36" s="1">
        <v>27</v>
      </c>
      <c r="P36" s="1">
        <v>3</v>
      </c>
      <c r="Q36" s="1">
        <v>1</v>
      </c>
      <c r="R36" s="1">
        <v>1</v>
      </c>
    </row>
    <row r="37" spans="4:18" x14ac:dyDescent="0.25">
      <c r="D37" s="17"/>
      <c r="F37" s="14"/>
      <c r="G37" s="14"/>
      <c r="H37" s="14"/>
      <c r="I37" s="14"/>
      <c r="J37" s="14"/>
      <c r="M37" s="51"/>
    </row>
    <row r="38" spans="4:18" x14ac:dyDescent="0.25">
      <c r="D38" s="17"/>
      <c r="F38" s="14"/>
      <c r="G38" s="14"/>
      <c r="H38" s="14"/>
      <c r="I38" s="14"/>
      <c r="J38" s="14"/>
      <c r="M38" s="51"/>
    </row>
    <row r="39" spans="4:18" x14ac:dyDescent="0.25">
      <c r="D39" s="13" t="s">
        <v>69</v>
      </c>
      <c r="F39" s="14"/>
      <c r="G39" s="14"/>
      <c r="H39" s="14"/>
      <c r="I39" s="14"/>
      <c r="J39" s="14"/>
      <c r="M39" s="51"/>
    </row>
    <row r="40" spans="4:18" x14ac:dyDescent="0.25">
      <c r="D40" s="17"/>
      <c r="F40" s="14"/>
      <c r="G40" s="14"/>
      <c r="H40" s="14"/>
      <c r="I40" s="14"/>
      <c r="J40" s="14"/>
      <c r="M40" s="50"/>
    </row>
    <row r="41" spans="4:18" x14ac:dyDescent="0.25">
      <c r="D41" s="20" t="s">
        <v>21</v>
      </c>
      <c r="F41" s="14"/>
      <c r="G41" s="14"/>
      <c r="H41" s="14"/>
      <c r="I41" s="14"/>
      <c r="J41" s="14"/>
      <c r="M41" s="47" t="s">
        <v>182</v>
      </c>
    </row>
    <row r="42" spans="4:18" x14ac:dyDescent="0.25">
      <c r="D42" s="23" t="s">
        <v>20</v>
      </c>
      <c r="F42" s="24">
        <f t="shared" ref="F42:F45" si="28">SUM(N42/$M42)</f>
        <v>0.33333333333333331</v>
      </c>
      <c r="G42" s="24">
        <f t="shared" ref="G42:G45" si="29">SUM(O42/$M42)</f>
        <v>0.53333333333333333</v>
      </c>
      <c r="H42" s="24">
        <f t="shared" ref="H42:H45" si="30">SUM(P42/$M42)</f>
        <v>6.6666666666666666E-2</v>
      </c>
      <c r="I42" s="24">
        <f t="shared" ref="I42:I45" si="31">SUM(Q42/$M42)</f>
        <v>1.6666666666666666E-2</v>
      </c>
      <c r="J42" s="24">
        <f t="shared" ref="J42:J45" si="32">SUM(R42/$M42)</f>
        <v>0.05</v>
      </c>
      <c r="K42" s="53">
        <f t="shared" ref="K42:K45" si="33">SUM(F42:J42)</f>
        <v>1</v>
      </c>
      <c r="M42" s="49">
        <f t="shared" ref="M42:M45" si="34">SUM(N42:R42)</f>
        <v>60</v>
      </c>
      <c r="N42" s="1">
        <v>20</v>
      </c>
      <c r="O42" s="1">
        <v>32</v>
      </c>
      <c r="P42" s="1">
        <v>4</v>
      </c>
      <c r="Q42" s="1">
        <v>1</v>
      </c>
      <c r="R42" s="1">
        <v>3</v>
      </c>
    </row>
    <row r="43" spans="4:18" x14ac:dyDescent="0.25">
      <c r="D43" s="23" t="s">
        <v>18</v>
      </c>
      <c r="F43" s="24">
        <f t="shared" si="28"/>
        <v>0.33333333333333331</v>
      </c>
      <c r="G43" s="24">
        <f t="shared" si="29"/>
        <v>0.5</v>
      </c>
      <c r="H43" s="24">
        <f t="shared" si="30"/>
        <v>8.3333333333333329E-2</v>
      </c>
      <c r="I43" s="24">
        <f t="shared" si="31"/>
        <v>3.3333333333333333E-2</v>
      </c>
      <c r="J43" s="24">
        <f t="shared" si="32"/>
        <v>0.05</v>
      </c>
      <c r="K43" s="53">
        <f t="shared" si="33"/>
        <v>1</v>
      </c>
      <c r="M43" s="49">
        <f t="shared" si="34"/>
        <v>60</v>
      </c>
      <c r="N43" s="1">
        <v>20</v>
      </c>
      <c r="O43" s="1">
        <v>30</v>
      </c>
      <c r="P43" s="1">
        <v>5</v>
      </c>
      <c r="Q43" s="1">
        <v>2</v>
      </c>
      <c r="R43" s="1">
        <v>3</v>
      </c>
    </row>
    <row r="44" spans="4:18" x14ac:dyDescent="0.25">
      <c r="D44" s="23" t="s">
        <v>22</v>
      </c>
      <c r="F44" s="24">
        <f t="shared" si="28"/>
        <v>0.43333333333333335</v>
      </c>
      <c r="G44" s="24">
        <f t="shared" si="29"/>
        <v>0.38333333333333336</v>
      </c>
      <c r="H44" s="24">
        <f t="shared" si="30"/>
        <v>0.15</v>
      </c>
      <c r="I44" s="24">
        <f t="shared" si="31"/>
        <v>1.6666666666666666E-2</v>
      </c>
      <c r="J44" s="24">
        <f t="shared" si="32"/>
        <v>1.6666666666666666E-2</v>
      </c>
      <c r="K44" s="53">
        <f t="shared" si="33"/>
        <v>1</v>
      </c>
      <c r="M44" s="49">
        <f t="shared" si="34"/>
        <v>60</v>
      </c>
      <c r="N44" s="1">
        <v>26</v>
      </c>
      <c r="O44" s="1">
        <v>23</v>
      </c>
      <c r="P44" s="1">
        <v>9</v>
      </c>
      <c r="Q44" s="1">
        <v>1</v>
      </c>
      <c r="R44" s="1">
        <v>1</v>
      </c>
    </row>
    <row r="45" spans="4:18" x14ac:dyDescent="0.25">
      <c r="D45" s="23" t="s">
        <v>23</v>
      </c>
      <c r="F45" s="24">
        <f t="shared" si="28"/>
        <v>0.1702127659574468</v>
      </c>
      <c r="G45" s="24">
        <f t="shared" si="29"/>
        <v>0.51063829787234039</v>
      </c>
      <c r="H45" s="24">
        <f t="shared" si="30"/>
        <v>0.19148936170212766</v>
      </c>
      <c r="I45" s="24">
        <f t="shared" si="31"/>
        <v>8.5106382978723402E-2</v>
      </c>
      <c r="J45" s="24">
        <f t="shared" si="32"/>
        <v>4.2553191489361701E-2</v>
      </c>
      <c r="K45" s="53">
        <f t="shared" si="33"/>
        <v>1</v>
      </c>
      <c r="M45" s="49">
        <f t="shared" si="34"/>
        <v>47</v>
      </c>
      <c r="N45" s="1">
        <v>8</v>
      </c>
      <c r="O45" s="1">
        <v>24</v>
      </c>
      <c r="P45" s="1">
        <v>9</v>
      </c>
      <c r="Q45" s="46">
        <v>4</v>
      </c>
      <c r="R45" s="1">
        <v>2</v>
      </c>
    </row>
    <row r="46" spans="4:18" x14ac:dyDescent="0.25">
      <c r="D46" s="17"/>
      <c r="F46" s="14"/>
      <c r="G46" s="14"/>
      <c r="H46" s="14"/>
      <c r="I46" s="14"/>
      <c r="J46" s="14"/>
      <c r="M46" s="50"/>
    </row>
    <row r="47" spans="4:18" x14ac:dyDescent="0.25">
      <c r="D47" s="20" t="s">
        <v>24</v>
      </c>
      <c r="F47" s="14"/>
      <c r="G47" s="14"/>
      <c r="H47" s="14"/>
      <c r="I47" s="14"/>
      <c r="J47" s="14"/>
      <c r="M47" s="47" t="s">
        <v>182</v>
      </c>
    </row>
    <row r="48" spans="4:18" x14ac:dyDescent="0.25">
      <c r="D48" s="23" t="s">
        <v>25</v>
      </c>
      <c r="F48" s="24">
        <f t="shared" ref="F48:F55" si="35">SUM(N48/$M48)</f>
        <v>0.296875</v>
      </c>
      <c r="G48" s="24">
        <f t="shared" ref="G48:G55" si="36">SUM(O48/$M48)</f>
        <v>0.5625</v>
      </c>
      <c r="H48" s="24">
        <f t="shared" ref="H48:H55" si="37">SUM(P48/$M48)</f>
        <v>0.125</v>
      </c>
      <c r="I48" s="24">
        <f t="shared" ref="I48:I55" si="38">SUM(Q48/$M48)</f>
        <v>1.5625E-2</v>
      </c>
      <c r="J48" s="24">
        <f t="shared" ref="J48:J55" si="39">SUM(R48/$M48)</f>
        <v>0</v>
      </c>
      <c r="K48" s="53">
        <f t="shared" ref="K48:K55" si="40">SUM(F48:J48)</f>
        <v>1</v>
      </c>
      <c r="M48" s="49">
        <f t="shared" ref="M48:M55" si="41">SUM(N48:R48)</f>
        <v>64</v>
      </c>
      <c r="N48" s="1">
        <v>19</v>
      </c>
      <c r="O48" s="1">
        <v>36</v>
      </c>
      <c r="P48" s="1">
        <v>8</v>
      </c>
      <c r="Q48" s="1">
        <v>1</v>
      </c>
      <c r="R48" s="1">
        <v>0</v>
      </c>
    </row>
    <row r="49" spans="4:18" x14ac:dyDescent="0.25">
      <c r="D49" s="23" t="s">
        <v>26</v>
      </c>
      <c r="F49" s="24">
        <f t="shared" si="35"/>
        <v>0.33870967741935482</v>
      </c>
      <c r="G49" s="24">
        <f t="shared" si="36"/>
        <v>0.532258064516129</v>
      </c>
      <c r="H49" s="24">
        <f t="shared" si="37"/>
        <v>0.12903225806451613</v>
      </c>
      <c r="I49" s="24">
        <f t="shared" si="38"/>
        <v>0</v>
      </c>
      <c r="J49" s="24">
        <f t="shared" si="39"/>
        <v>0</v>
      </c>
      <c r="K49" s="53">
        <f t="shared" si="40"/>
        <v>0.99999999999999989</v>
      </c>
      <c r="M49" s="49">
        <f t="shared" si="41"/>
        <v>62</v>
      </c>
      <c r="N49" s="1">
        <v>21</v>
      </c>
      <c r="O49" s="1">
        <v>33</v>
      </c>
      <c r="P49" s="1">
        <v>8</v>
      </c>
      <c r="Q49" s="1">
        <v>0</v>
      </c>
      <c r="R49" s="1">
        <v>0</v>
      </c>
    </row>
    <row r="50" spans="4:18" x14ac:dyDescent="0.25">
      <c r="D50" s="23" t="s">
        <v>27</v>
      </c>
      <c r="F50" s="24">
        <f t="shared" si="35"/>
        <v>0.3125</v>
      </c>
      <c r="G50" s="24">
        <f t="shared" si="36"/>
        <v>0.53125</v>
      </c>
      <c r="H50" s="24">
        <f t="shared" si="37"/>
        <v>0.140625</v>
      </c>
      <c r="I50" s="24">
        <f t="shared" si="38"/>
        <v>1.5625E-2</v>
      </c>
      <c r="J50" s="24">
        <f t="shared" si="39"/>
        <v>0</v>
      </c>
      <c r="K50" s="53">
        <f t="shared" si="40"/>
        <v>1</v>
      </c>
      <c r="M50" s="49">
        <f t="shared" si="41"/>
        <v>64</v>
      </c>
      <c r="N50" s="1">
        <v>20</v>
      </c>
      <c r="O50" s="1">
        <v>34</v>
      </c>
      <c r="P50" s="1">
        <v>9</v>
      </c>
      <c r="Q50" s="1">
        <v>1</v>
      </c>
      <c r="R50" s="1">
        <v>0</v>
      </c>
    </row>
    <row r="51" spans="4:18" x14ac:dyDescent="0.25">
      <c r="D51" s="23" t="s">
        <v>28</v>
      </c>
      <c r="F51" s="24">
        <f t="shared" si="35"/>
        <v>0.33333333333333331</v>
      </c>
      <c r="G51" s="24">
        <f t="shared" si="36"/>
        <v>0.53968253968253965</v>
      </c>
      <c r="H51" s="24">
        <f t="shared" si="37"/>
        <v>0.1111111111111111</v>
      </c>
      <c r="I51" s="24">
        <f t="shared" si="38"/>
        <v>1.5873015873015872E-2</v>
      </c>
      <c r="J51" s="24">
        <f t="shared" si="39"/>
        <v>0</v>
      </c>
      <c r="K51" s="53">
        <f t="shared" si="40"/>
        <v>1</v>
      </c>
      <c r="M51" s="49">
        <f t="shared" si="41"/>
        <v>63</v>
      </c>
      <c r="N51" s="1">
        <v>21</v>
      </c>
      <c r="O51" s="1">
        <v>34</v>
      </c>
      <c r="P51" s="1">
        <v>7</v>
      </c>
      <c r="Q51" s="1">
        <v>1</v>
      </c>
      <c r="R51" s="1">
        <v>0</v>
      </c>
    </row>
    <row r="52" spans="4:18" x14ac:dyDescent="0.25">
      <c r="D52" s="23" t="s">
        <v>29</v>
      </c>
      <c r="F52" s="24">
        <f t="shared" si="35"/>
        <v>0.3968253968253968</v>
      </c>
      <c r="G52" s="24">
        <f t="shared" si="36"/>
        <v>0.50793650793650791</v>
      </c>
      <c r="H52" s="24">
        <f t="shared" si="37"/>
        <v>7.9365079365079361E-2</v>
      </c>
      <c r="I52" s="24">
        <f t="shared" si="38"/>
        <v>1.5873015873015872E-2</v>
      </c>
      <c r="J52" s="24">
        <f t="shared" si="39"/>
        <v>0</v>
      </c>
      <c r="K52" s="53">
        <f t="shared" si="40"/>
        <v>0.99999999999999978</v>
      </c>
      <c r="M52" s="49">
        <f t="shared" si="41"/>
        <v>63</v>
      </c>
      <c r="N52" s="1">
        <v>25</v>
      </c>
      <c r="O52" s="1">
        <v>32</v>
      </c>
      <c r="P52" s="1">
        <v>5</v>
      </c>
      <c r="Q52" s="1">
        <v>1</v>
      </c>
      <c r="R52" s="1">
        <v>0</v>
      </c>
    </row>
    <row r="53" spans="4:18" x14ac:dyDescent="0.25">
      <c r="D53" s="23" t="s">
        <v>159</v>
      </c>
      <c r="F53" s="24">
        <f t="shared" si="35"/>
        <v>0.43137254901960786</v>
      </c>
      <c r="G53" s="24">
        <f t="shared" si="36"/>
        <v>0.49019607843137253</v>
      </c>
      <c r="H53" s="24">
        <f t="shared" si="37"/>
        <v>5.8823529411764705E-2</v>
      </c>
      <c r="I53" s="24">
        <f t="shared" si="38"/>
        <v>1.9607843137254902E-2</v>
      </c>
      <c r="J53" s="24">
        <f t="shared" si="39"/>
        <v>0</v>
      </c>
      <c r="K53" s="53">
        <f t="shared" si="40"/>
        <v>1</v>
      </c>
      <c r="M53" s="49">
        <f t="shared" si="41"/>
        <v>51</v>
      </c>
      <c r="N53" s="1">
        <v>22</v>
      </c>
      <c r="O53" s="1">
        <v>25</v>
      </c>
      <c r="P53" s="1">
        <v>3</v>
      </c>
      <c r="Q53" s="1">
        <v>1</v>
      </c>
      <c r="R53" s="1">
        <v>0</v>
      </c>
    </row>
    <row r="54" spans="4:18" x14ac:dyDescent="0.25">
      <c r="D54" s="23" t="s">
        <v>30</v>
      </c>
      <c r="F54" s="24">
        <f t="shared" si="35"/>
        <v>0.20270270270270271</v>
      </c>
      <c r="G54" s="24">
        <f t="shared" si="36"/>
        <v>0.52702702702702697</v>
      </c>
      <c r="H54" s="24">
        <f t="shared" si="37"/>
        <v>0.21621621621621623</v>
      </c>
      <c r="I54" s="24">
        <f t="shared" si="38"/>
        <v>2.7027027027027029E-2</v>
      </c>
      <c r="J54" s="24">
        <f t="shared" si="39"/>
        <v>2.7027027027027029E-2</v>
      </c>
      <c r="K54" s="53">
        <f t="shared" si="40"/>
        <v>1</v>
      </c>
      <c r="M54" s="49">
        <f t="shared" si="41"/>
        <v>74</v>
      </c>
      <c r="N54" s="1">
        <v>15</v>
      </c>
      <c r="O54" s="1">
        <v>39</v>
      </c>
      <c r="P54" s="1">
        <v>16</v>
      </c>
      <c r="Q54" s="1">
        <v>2</v>
      </c>
      <c r="R54" s="1">
        <v>2</v>
      </c>
    </row>
    <row r="55" spans="4:18" x14ac:dyDescent="0.25">
      <c r="D55" s="23" t="s">
        <v>31</v>
      </c>
      <c r="F55" s="24">
        <f t="shared" si="35"/>
        <v>0.38709677419354838</v>
      </c>
      <c r="G55" s="24">
        <f t="shared" si="36"/>
        <v>0.532258064516129</v>
      </c>
      <c r="H55" s="24">
        <f t="shared" si="37"/>
        <v>8.0645161290322578E-2</v>
      </c>
      <c r="I55" s="24">
        <f t="shared" si="38"/>
        <v>0</v>
      </c>
      <c r="J55" s="24">
        <f t="shared" si="39"/>
        <v>0</v>
      </c>
      <c r="K55" s="53">
        <f t="shared" si="40"/>
        <v>1</v>
      </c>
      <c r="M55" s="49">
        <f t="shared" si="41"/>
        <v>62</v>
      </c>
      <c r="N55" s="1">
        <v>24</v>
      </c>
      <c r="O55" s="1">
        <v>33</v>
      </c>
      <c r="P55" s="1">
        <v>5</v>
      </c>
      <c r="Q55" s="1">
        <v>0</v>
      </c>
      <c r="R55" s="1">
        <v>0</v>
      </c>
    </row>
    <row r="56" spans="4:18" x14ac:dyDescent="0.25">
      <c r="D56" s="34"/>
      <c r="F56" s="14"/>
      <c r="G56" s="14"/>
      <c r="H56" s="14"/>
      <c r="I56" s="14"/>
      <c r="J56" s="14"/>
      <c r="M56" s="50"/>
    </row>
    <row r="57" spans="4:18" x14ac:dyDescent="0.25">
      <c r="D57" s="20" t="s">
        <v>32</v>
      </c>
      <c r="F57" s="14"/>
      <c r="G57" s="14"/>
      <c r="H57" s="14"/>
      <c r="I57" s="14"/>
      <c r="J57" s="14"/>
      <c r="M57" s="47" t="s">
        <v>182</v>
      </c>
    </row>
    <row r="58" spans="4:18" x14ac:dyDescent="0.25">
      <c r="D58" s="23" t="s">
        <v>33</v>
      </c>
      <c r="F58" s="24">
        <f t="shared" ref="F58:F77" si="42">SUM(N58/$M58)</f>
        <v>0.38461538461538464</v>
      </c>
      <c r="G58" s="24">
        <f t="shared" ref="G58:J77" si="43">SUM(O58/$M58)</f>
        <v>0.53846153846153844</v>
      </c>
      <c r="H58" s="24">
        <f t="shared" ref="H58:J77" si="44">SUM(P58/$M58)</f>
        <v>0</v>
      </c>
      <c r="I58" s="24">
        <f t="shared" ref="I58:I64" si="45">SUM(Q58/$M58)</f>
        <v>7.6923076923076927E-2</v>
      </c>
      <c r="J58" s="24">
        <f t="shared" ref="J58:J60" si="46">SUM(R58/$M58)</f>
        <v>0</v>
      </c>
      <c r="K58" s="53">
        <f t="shared" ref="K58:K65" si="47">SUM(F58:J58)</f>
        <v>1</v>
      </c>
      <c r="M58" s="49">
        <f>SUM(N58:R58)</f>
        <v>13</v>
      </c>
      <c r="N58" s="1">
        <v>5</v>
      </c>
      <c r="O58" s="1">
        <v>7</v>
      </c>
      <c r="P58" s="1">
        <v>0</v>
      </c>
      <c r="Q58" s="1">
        <v>1</v>
      </c>
      <c r="R58" s="1">
        <v>0</v>
      </c>
    </row>
    <row r="59" spans="4:18" x14ac:dyDescent="0.25">
      <c r="D59" s="35" t="s">
        <v>63</v>
      </c>
      <c r="F59" s="24">
        <f t="shared" si="42"/>
        <v>0.58064516129032262</v>
      </c>
      <c r="G59" s="24">
        <f t="shared" si="43"/>
        <v>0.35483870967741937</v>
      </c>
      <c r="H59" s="24">
        <f t="shared" si="44"/>
        <v>3.2258064516129031E-2</v>
      </c>
      <c r="I59" s="24">
        <f t="shared" si="45"/>
        <v>3.2258064516129031E-2</v>
      </c>
      <c r="J59" s="24">
        <f t="shared" si="46"/>
        <v>0</v>
      </c>
      <c r="K59" s="53">
        <f t="shared" si="47"/>
        <v>1</v>
      </c>
      <c r="M59" s="49">
        <f t="shared" ref="M59:M67" si="48">SUM(N59:R59)</f>
        <v>31</v>
      </c>
      <c r="N59" s="1">
        <v>18</v>
      </c>
      <c r="O59" s="1">
        <v>11</v>
      </c>
      <c r="P59" s="1">
        <v>1</v>
      </c>
      <c r="Q59" s="1">
        <v>1</v>
      </c>
      <c r="R59" s="1">
        <v>0</v>
      </c>
    </row>
    <row r="60" spans="4:18" x14ac:dyDescent="0.25">
      <c r="D60" s="32" t="s">
        <v>34</v>
      </c>
      <c r="F60" s="24">
        <f t="shared" si="42"/>
        <v>0.33333333333333331</v>
      </c>
      <c r="G60" s="24">
        <f t="shared" si="43"/>
        <v>0.41666666666666669</v>
      </c>
      <c r="H60" s="24">
        <f t="shared" si="44"/>
        <v>0.16666666666666666</v>
      </c>
      <c r="I60" s="24">
        <f t="shared" si="45"/>
        <v>8.3333333333333329E-2</v>
      </c>
      <c r="J60" s="24">
        <f t="shared" si="46"/>
        <v>0</v>
      </c>
      <c r="K60" s="53">
        <f t="shared" si="47"/>
        <v>1</v>
      </c>
      <c r="M60" s="49">
        <f t="shared" si="48"/>
        <v>12</v>
      </c>
      <c r="N60" s="1">
        <v>4</v>
      </c>
      <c r="O60" s="1">
        <v>5</v>
      </c>
      <c r="P60" s="1">
        <v>2</v>
      </c>
      <c r="Q60" s="1">
        <v>1</v>
      </c>
      <c r="R60" s="1">
        <v>0</v>
      </c>
    </row>
    <row r="61" spans="4:18" x14ac:dyDescent="0.25">
      <c r="D61" s="36" t="s">
        <v>35</v>
      </c>
      <c r="F61" s="24">
        <f t="shared" si="42"/>
        <v>0.33333333333333331</v>
      </c>
      <c r="G61" s="24">
        <f t="shared" si="43"/>
        <v>0.33333333333333331</v>
      </c>
      <c r="H61" s="24">
        <f t="shared" si="44"/>
        <v>0.16666666666666666</v>
      </c>
      <c r="I61" s="24">
        <f t="shared" si="45"/>
        <v>0</v>
      </c>
      <c r="J61" s="37">
        <f t="shared" si="44"/>
        <v>0.16666666666666666</v>
      </c>
      <c r="K61" s="53">
        <f t="shared" si="47"/>
        <v>0.99999999999999989</v>
      </c>
      <c r="M61" s="49">
        <f t="shared" si="48"/>
        <v>6</v>
      </c>
      <c r="N61" s="1">
        <v>2</v>
      </c>
      <c r="O61" s="1">
        <v>2</v>
      </c>
      <c r="P61" s="1">
        <v>1</v>
      </c>
      <c r="Q61" s="1">
        <v>0</v>
      </c>
      <c r="R61" s="1">
        <v>1</v>
      </c>
    </row>
    <row r="62" spans="4:18" x14ac:dyDescent="0.25">
      <c r="D62" s="23" t="s">
        <v>36</v>
      </c>
      <c r="F62" s="24">
        <f t="shared" si="42"/>
        <v>0.40909090909090912</v>
      </c>
      <c r="G62" s="24">
        <f t="shared" si="43"/>
        <v>0.47727272727272729</v>
      </c>
      <c r="H62" s="24">
        <f t="shared" si="44"/>
        <v>9.0909090909090912E-2</v>
      </c>
      <c r="I62" s="24">
        <f t="shared" si="45"/>
        <v>2.2727272727272728E-2</v>
      </c>
      <c r="J62" s="24">
        <f t="shared" ref="J62:J77" si="49">SUM(R62/$M62)</f>
        <v>0</v>
      </c>
      <c r="K62" s="53">
        <f t="shared" si="47"/>
        <v>1.0000000000000002</v>
      </c>
      <c r="M62" s="49">
        <f t="shared" si="48"/>
        <v>44</v>
      </c>
      <c r="N62" s="1">
        <v>18</v>
      </c>
      <c r="O62" s="1">
        <v>21</v>
      </c>
      <c r="P62" s="1">
        <v>4</v>
      </c>
      <c r="Q62" s="1">
        <v>1</v>
      </c>
      <c r="R62" s="1">
        <v>0</v>
      </c>
    </row>
    <row r="63" spans="4:18" x14ac:dyDescent="0.25">
      <c r="D63" s="23" t="s">
        <v>37</v>
      </c>
      <c r="F63" s="24">
        <f t="shared" si="42"/>
        <v>0.33333333333333331</v>
      </c>
      <c r="G63" s="24">
        <f t="shared" si="43"/>
        <v>0.47619047619047616</v>
      </c>
      <c r="H63" s="24">
        <f t="shared" si="44"/>
        <v>0.14285714285714285</v>
      </c>
      <c r="I63" s="24">
        <f t="shared" si="45"/>
        <v>4.7619047619047616E-2</v>
      </c>
      <c r="J63" s="24">
        <f t="shared" si="49"/>
        <v>0</v>
      </c>
      <c r="K63" s="53">
        <f t="shared" si="47"/>
        <v>1</v>
      </c>
      <c r="M63" s="49">
        <f t="shared" si="48"/>
        <v>42</v>
      </c>
      <c r="N63" s="1">
        <v>14</v>
      </c>
      <c r="O63" s="1">
        <v>20</v>
      </c>
      <c r="P63" s="1">
        <v>6</v>
      </c>
      <c r="Q63" s="1">
        <v>2</v>
      </c>
      <c r="R63" s="1">
        <v>0</v>
      </c>
    </row>
    <row r="64" spans="4:18" x14ac:dyDescent="0.25">
      <c r="D64" s="23" t="s">
        <v>66</v>
      </c>
      <c r="F64" s="24">
        <f t="shared" si="42"/>
        <v>0.55555555555555558</v>
      </c>
      <c r="G64" s="24">
        <f t="shared" si="43"/>
        <v>0.1111111111111111</v>
      </c>
      <c r="H64" s="24">
        <f t="shared" si="44"/>
        <v>0.22222222222222221</v>
      </c>
      <c r="I64" s="24">
        <f t="shared" si="45"/>
        <v>0</v>
      </c>
      <c r="J64" s="24">
        <f t="shared" si="49"/>
        <v>0.1111111111111111</v>
      </c>
      <c r="K64" s="53">
        <f t="shared" si="47"/>
        <v>1</v>
      </c>
      <c r="M64" s="49">
        <f t="shared" si="48"/>
        <v>9</v>
      </c>
      <c r="N64" s="1">
        <v>5</v>
      </c>
      <c r="O64" s="1">
        <v>1</v>
      </c>
      <c r="P64" s="1">
        <v>2</v>
      </c>
      <c r="Q64" s="1">
        <v>0</v>
      </c>
      <c r="R64" s="1">
        <v>1</v>
      </c>
    </row>
    <row r="65" spans="4:24" x14ac:dyDescent="0.25">
      <c r="D65" s="36" t="s">
        <v>38</v>
      </c>
      <c r="F65" s="24">
        <f t="shared" si="42"/>
        <v>0.1111111111111111</v>
      </c>
      <c r="G65" s="24">
        <f t="shared" si="43"/>
        <v>0.44444444444444442</v>
      </c>
      <c r="H65" s="24">
        <f t="shared" si="44"/>
        <v>0.16666666666666666</v>
      </c>
      <c r="I65" s="37">
        <f t="shared" si="44"/>
        <v>0.27777777777777779</v>
      </c>
      <c r="J65" s="24">
        <f t="shared" si="49"/>
        <v>0</v>
      </c>
      <c r="K65" s="53">
        <f t="shared" si="47"/>
        <v>1</v>
      </c>
      <c r="M65" s="49">
        <f t="shared" si="48"/>
        <v>18</v>
      </c>
      <c r="N65" s="1">
        <v>2</v>
      </c>
      <c r="O65" s="1">
        <v>8</v>
      </c>
      <c r="P65" s="1">
        <v>3</v>
      </c>
      <c r="Q65" s="1">
        <v>5</v>
      </c>
      <c r="R65" s="1">
        <v>0</v>
      </c>
    </row>
    <row r="66" spans="4:24" x14ac:dyDescent="0.25">
      <c r="D66" s="23" t="s">
        <v>39</v>
      </c>
      <c r="F66" s="24">
        <v>0</v>
      </c>
      <c r="G66" s="24">
        <v>0</v>
      </c>
      <c r="H66" s="24">
        <v>0</v>
      </c>
      <c r="I66" s="24">
        <v>0</v>
      </c>
      <c r="J66" s="24">
        <v>0</v>
      </c>
      <c r="K66" s="54">
        <f>SUM(F66:J66)</f>
        <v>0</v>
      </c>
      <c r="M66" s="49">
        <f t="shared" si="48"/>
        <v>0</v>
      </c>
      <c r="N66" s="1">
        <v>0</v>
      </c>
      <c r="O66" s="1">
        <v>0</v>
      </c>
      <c r="P66" s="1">
        <v>0</v>
      </c>
      <c r="Q66" s="1">
        <v>0</v>
      </c>
      <c r="R66" s="1">
        <v>0</v>
      </c>
    </row>
    <row r="67" spans="4:24" x14ac:dyDescent="0.25">
      <c r="D67" s="23" t="s">
        <v>40</v>
      </c>
      <c r="F67" s="24">
        <f t="shared" si="42"/>
        <v>0.47169811320754718</v>
      </c>
      <c r="G67" s="24">
        <f t="shared" si="43"/>
        <v>0.45283018867924529</v>
      </c>
      <c r="H67" s="24">
        <f t="shared" si="44"/>
        <v>7.5471698113207544E-2</v>
      </c>
      <c r="I67" s="24">
        <f t="shared" ref="I67:I70" si="50">SUM(Q67/$M67)</f>
        <v>0</v>
      </c>
      <c r="J67" s="24">
        <f t="shared" si="49"/>
        <v>0</v>
      </c>
      <c r="K67" s="53">
        <f t="shared" ref="K67:K72" si="51">SUM(F67:J67)</f>
        <v>1</v>
      </c>
      <c r="M67" s="49">
        <f t="shared" si="48"/>
        <v>53</v>
      </c>
      <c r="N67" s="1">
        <v>25</v>
      </c>
      <c r="O67" s="1">
        <v>24</v>
      </c>
      <c r="P67" s="1">
        <v>4</v>
      </c>
      <c r="Q67" s="1">
        <v>0</v>
      </c>
      <c r="R67" s="1">
        <v>0</v>
      </c>
    </row>
    <row r="68" spans="4:24" x14ac:dyDescent="0.25">
      <c r="D68" s="35" t="s">
        <v>41</v>
      </c>
      <c r="F68" s="24">
        <f t="shared" si="42"/>
        <v>1</v>
      </c>
      <c r="G68" s="24">
        <f t="shared" si="43"/>
        <v>0</v>
      </c>
      <c r="H68" s="24">
        <f t="shared" si="44"/>
        <v>0</v>
      </c>
      <c r="I68" s="24">
        <f t="shared" si="50"/>
        <v>0</v>
      </c>
      <c r="J68" s="24">
        <f t="shared" si="49"/>
        <v>0</v>
      </c>
      <c r="K68" s="53">
        <f t="shared" si="51"/>
        <v>1</v>
      </c>
      <c r="M68" s="49">
        <f t="shared" ref="M68:M77" si="52">SUM(N68:R68)</f>
        <v>1</v>
      </c>
      <c r="N68" s="26">
        <v>1</v>
      </c>
      <c r="O68" s="26">
        <v>0</v>
      </c>
      <c r="P68" s="26">
        <v>0</v>
      </c>
      <c r="Q68" s="26">
        <v>0</v>
      </c>
      <c r="R68" s="26">
        <v>0</v>
      </c>
    </row>
    <row r="69" spans="4:24" x14ac:dyDescent="0.25">
      <c r="D69" s="23" t="s">
        <v>42</v>
      </c>
      <c r="F69" s="24">
        <f t="shared" si="42"/>
        <v>0.54054054054054057</v>
      </c>
      <c r="G69" s="24">
        <f t="shared" si="43"/>
        <v>0.3783783783783784</v>
      </c>
      <c r="H69" s="24">
        <f t="shared" si="44"/>
        <v>2.7027027027027029E-2</v>
      </c>
      <c r="I69" s="24">
        <f t="shared" si="50"/>
        <v>5.4054054054054057E-2</v>
      </c>
      <c r="J69" s="24">
        <f t="shared" si="49"/>
        <v>0</v>
      </c>
      <c r="K69" s="53">
        <f t="shared" si="51"/>
        <v>1</v>
      </c>
      <c r="M69" s="49">
        <f t="shared" si="52"/>
        <v>37</v>
      </c>
      <c r="N69" s="1">
        <v>20</v>
      </c>
      <c r="O69" s="1">
        <v>14</v>
      </c>
      <c r="P69" s="1">
        <v>1</v>
      </c>
      <c r="Q69" s="1">
        <v>2</v>
      </c>
      <c r="R69" s="1">
        <v>0</v>
      </c>
    </row>
    <row r="70" spans="4:24" x14ac:dyDescent="0.25">
      <c r="D70" s="23" t="s">
        <v>65</v>
      </c>
      <c r="F70" s="24">
        <f t="shared" si="42"/>
        <v>0.16666666666666666</v>
      </c>
      <c r="G70" s="24">
        <f t="shared" si="43"/>
        <v>0.83333333333333337</v>
      </c>
      <c r="H70" s="24">
        <f t="shared" si="44"/>
        <v>0</v>
      </c>
      <c r="I70" s="24">
        <f t="shared" si="50"/>
        <v>0</v>
      </c>
      <c r="J70" s="24">
        <f t="shared" si="49"/>
        <v>0</v>
      </c>
      <c r="K70" s="53">
        <f t="shared" si="51"/>
        <v>1</v>
      </c>
      <c r="M70" s="49">
        <f t="shared" si="52"/>
        <v>6</v>
      </c>
      <c r="N70" s="26">
        <v>1</v>
      </c>
      <c r="O70" s="26">
        <v>5</v>
      </c>
      <c r="P70" s="25">
        <v>0</v>
      </c>
      <c r="Q70" s="25">
        <v>0</v>
      </c>
      <c r="R70" s="25">
        <v>0</v>
      </c>
    </row>
    <row r="71" spans="4:24" x14ac:dyDescent="0.25">
      <c r="D71" s="36" t="s">
        <v>43</v>
      </c>
      <c r="F71" s="24">
        <f t="shared" si="42"/>
        <v>0</v>
      </c>
      <c r="G71" s="24">
        <f t="shared" si="43"/>
        <v>0.5</v>
      </c>
      <c r="H71" s="24">
        <f t="shared" si="44"/>
        <v>0.25</v>
      </c>
      <c r="I71" s="37">
        <f t="shared" si="44"/>
        <v>0.25</v>
      </c>
      <c r="J71" s="24">
        <f t="shared" si="49"/>
        <v>0</v>
      </c>
      <c r="K71" s="53">
        <f t="shared" si="51"/>
        <v>1</v>
      </c>
      <c r="M71" s="49">
        <f t="shared" si="52"/>
        <v>4</v>
      </c>
      <c r="N71" s="26">
        <v>0</v>
      </c>
      <c r="O71" s="26">
        <v>2</v>
      </c>
      <c r="P71" s="26">
        <v>1</v>
      </c>
      <c r="Q71" s="26">
        <v>1</v>
      </c>
      <c r="R71" s="26">
        <v>0</v>
      </c>
    </row>
    <row r="72" spans="4:24" x14ac:dyDescent="0.25">
      <c r="D72" s="23" t="s">
        <v>44</v>
      </c>
      <c r="F72" s="24">
        <f t="shared" si="42"/>
        <v>0.34285714285714286</v>
      </c>
      <c r="G72" s="24">
        <f t="shared" si="43"/>
        <v>0.34285714285714286</v>
      </c>
      <c r="H72" s="24">
        <f t="shared" si="44"/>
        <v>0.2857142857142857</v>
      </c>
      <c r="I72" s="24">
        <f t="shared" ref="I72:I77" si="53">SUM(Q72/$M72)</f>
        <v>2.8571428571428571E-2</v>
      </c>
      <c r="J72" s="24">
        <f t="shared" si="49"/>
        <v>0</v>
      </c>
      <c r="K72" s="53">
        <f t="shared" si="51"/>
        <v>1</v>
      </c>
      <c r="M72" s="49">
        <f t="shared" si="52"/>
        <v>35</v>
      </c>
      <c r="N72" s="26">
        <v>12</v>
      </c>
      <c r="O72" s="26">
        <v>12</v>
      </c>
      <c r="P72" s="26">
        <v>10</v>
      </c>
      <c r="Q72" s="26">
        <v>1</v>
      </c>
      <c r="R72" s="26">
        <v>0</v>
      </c>
    </row>
    <row r="73" spans="4:24" x14ac:dyDescent="0.25">
      <c r="D73" s="23" t="s">
        <v>67</v>
      </c>
      <c r="F73" s="24">
        <f t="shared" si="42"/>
        <v>1</v>
      </c>
      <c r="G73" s="24">
        <f t="shared" si="43"/>
        <v>0</v>
      </c>
      <c r="H73" s="24">
        <f t="shared" si="43"/>
        <v>0</v>
      </c>
      <c r="I73" s="24">
        <f t="shared" si="43"/>
        <v>0</v>
      </c>
      <c r="J73" s="24">
        <f t="shared" si="43"/>
        <v>0</v>
      </c>
      <c r="K73" s="54">
        <f>SUM(F73:J73)</f>
        <v>1</v>
      </c>
      <c r="M73" s="49">
        <f t="shared" si="52"/>
        <v>1</v>
      </c>
      <c r="N73" s="25">
        <v>1</v>
      </c>
      <c r="O73" s="25">
        <v>0</v>
      </c>
      <c r="P73" s="25">
        <v>0</v>
      </c>
      <c r="Q73" s="25">
        <v>0</v>
      </c>
      <c r="R73" s="25">
        <v>0</v>
      </c>
    </row>
    <row r="74" spans="4:24" x14ac:dyDescent="0.25">
      <c r="D74" s="23" t="s">
        <v>68</v>
      </c>
      <c r="F74" s="24">
        <v>0</v>
      </c>
      <c r="G74" s="24">
        <v>0</v>
      </c>
      <c r="H74" s="24">
        <v>0</v>
      </c>
      <c r="I74" s="24">
        <v>0</v>
      </c>
      <c r="J74" s="24">
        <v>0</v>
      </c>
      <c r="K74" s="54">
        <f>SUM(F74:J74)</f>
        <v>0</v>
      </c>
      <c r="M74" s="49">
        <f t="shared" si="52"/>
        <v>0</v>
      </c>
      <c r="N74" s="25">
        <v>0</v>
      </c>
      <c r="O74" s="25">
        <v>0</v>
      </c>
      <c r="P74" s="25">
        <v>0</v>
      </c>
      <c r="Q74" s="25">
        <v>0</v>
      </c>
      <c r="R74" s="25">
        <v>0</v>
      </c>
    </row>
    <row r="75" spans="4:24" x14ac:dyDescent="0.25">
      <c r="D75" s="39" t="s">
        <v>45</v>
      </c>
      <c r="F75" s="24">
        <f t="shared" si="42"/>
        <v>0.4</v>
      </c>
      <c r="G75" s="24">
        <f t="shared" si="43"/>
        <v>0.6</v>
      </c>
      <c r="H75" s="24">
        <f t="shared" si="44"/>
        <v>0</v>
      </c>
      <c r="I75" s="24">
        <f t="shared" si="53"/>
        <v>0</v>
      </c>
      <c r="J75" s="24">
        <f t="shared" si="49"/>
        <v>0</v>
      </c>
      <c r="K75" s="53">
        <f t="shared" ref="K75:K77" si="54">SUM(F75:J75)</f>
        <v>1</v>
      </c>
      <c r="M75" s="49">
        <f t="shared" si="52"/>
        <v>10</v>
      </c>
      <c r="N75" s="26">
        <v>4</v>
      </c>
      <c r="O75" s="26">
        <v>6</v>
      </c>
      <c r="P75" s="26">
        <v>0</v>
      </c>
      <c r="Q75" s="26">
        <v>0</v>
      </c>
      <c r="R75" s="26">
        <v>0</v>
      </c>
    </row>
    <row r="76" spans="4:24" x14ac:dyDescent="0.25">
      <c r="D76" s="35" t="s">
        <v>46</v>
      </c>
      <c r="F76" s="24">
        <f t="shared" si="42"/>
        <v>0</v>
      </c>
      <c r="G76" s="24">
        <f t="shared" si="43"/>
        <v>0.66666666666666663</v>
      </c>
      <c r="H76" s="24">
        <f t="shared" si="44"/>
        <v>0.33333333333333331</v>
      </c>
      <c r="I76" s="24">
        <f t="shared" si="53"/>
        <v>0</v>
      </c>
      <c r="J76" s="24">
        <f t="shared" si="49"/>
        <v>0</v>
      </c>
      <c r="K76" s="53">
        <f t="shared" si="54"/>
        <v>1</v>
      </c>
      <c r="M76" s="49">
        <f t="shared" si="52"/>
        <v>3</v>
      </c>
      <c r="N76" s="26">
        <v>0</v>
      </c>
      <c r="O76" s="26">
        <v>2</v>
      </c>
      <c r="P76" s="26">
        <v>1</v>
      </c>
      <c r="Q76" s="26">
        <v>0</v>
      </c>
      <c r="R76" s="26">
        <v>0</v>
      </c>
    </row>
    <row r="77" spans="4:24" x14ac:dyDescent="0.25">
      <c r="D77" s="39" t="s">
        <v>47</v>
      </c>
      <c r="F77" s="24">
        <f t="shared" si="42"/>
        <v>0.66666666666666663</v>
      </c>
      <c r="G77" s="24">
        <f t="shared" si="43"/>
        <v>0.33333333333333331</v>
      </c>
      <c r="H77" s="24">
        <f t="shared" si="44"/>
        <v>0</v>
      </c>
      <c r="I77" s="24">
        <f t="shared" si="53"/>
        <v>0</v>
      </c>
      <c r="J77" s="24">
        <f t="shared" si="49"/>
        <v>0</v>
      </c>
      <c r="K77" s="53">
        <f t="shared" si="54"/>
        <v>1</v>
      </c>
      <c r="M77" s="49">
        <f t="shared" si="52"/>
        <v>3</v>
      </c>
      <c r="N77" s="26">
        <v>2</v>
      </c>
      <c r="O77" s="26">
        <v>1</v>
      </c>
      <c r="P77" s="26">
        <v>0</v>
      </c>
      <c r="Q77" s="26">
        <v>0</v>
      </c>
      <c r="R77" s="26">
        <v>0</v>
      </c>
    </row>
    <row r="78" spans="4:24" x14ac:dyDescent="0.25">
      <c r="D78" s="10"/>
      <c r="F78" s="38"/>
      <c r="G78" s="38"/>
      <c r="H78" s="38"/>
      <c r="I78" s="38"/>
      <c r="J78" s="38"/>
      <c r="M78" s="52"/>
      <c r="N78" s="40"/>
      <c r="O78" s="40"/>
      <c r="P78" s="40"/>
      <c r="Q78" s="40"/>
      <c r="R78" s="40"/>
      <c r="T78"/>
      <c r="U78"/>
      <c r="V78"/>
      <c r="W78"/>
      <c r="X78"/>
    </row>
    <row r="79" spans="4:24" x14ac:dyDescent="0.25">
      <c r="D79" s="41"/>
      <c r="F79" s="42"/>
      <c r="G79" s="42"/>
      <c r="H79" s="42"/>
      <c r="I79" s="42"/>
      <c r="J79" s="42"/>
      <c r="M79" s="50"/>
      <c r="T79"/>
      <c r="U79"/>
      <c r="V79"/>
      <c r="W79"/>
      <c r="X79"/>
    </row>
    <row r="80" spans="4:24" x14ac:dyDescent="0.25">
      <c r="D80" s="13" t="s">
        <v>48</v>
      </c>
      <c r="F80" s="14"/>
      <c r="G80" s="14"/>
      <c r="H80" s="14"/>
      <c r="I80" s="14"/>
      <c r="J80" s="14"/>
      <c r="M80" s="50"/>
      <c r="T80"/>
      <c r="U80"/>
      <c r="V80"/>
      <c r="W80"/>
      <c r="X80"/>
    </row>
    <row r="81" spans="3:24" x14ac:dyDescent="0.25">
      <c r="D81" s="17"/>
      <c r="F81" s="14"/>
      <c r="G81" s="14"/>
      <c r="H81" s="14"/>
      <c r="I81" s="14"/>
      <c r="J81" s="14"/>
      <c r="M81" s="50"/>
      <c r="T81"/>
      <c r="U81"/>
      <c r="V81"/>
      <c r="W81"/>
      <c r="X81"/>
    </row>
    <row r="82" spans="3:24" x14ac:dyDescent="0.25">
      <c r="D82" s="20" t="s">
        <v>49</v>
      </c>
      <c r="F82" s="14"/>
      <c r="G82" s="14"/>
      <c r="H82" s="14"/>
      <c r="I82" s="14"/>
      <c r="J82" s="14"/>
      <c r="M82" s="47" t="s">
        <v>182</v>
      </c>
      <c r="T82"/>
      <c r="U82"/>
      <c r="V82"/>
      <c r="W82"/>
      <c r="X82"/>
    </row>
    <row r="83" spans="3:24" x14ac:dyDescent="0.25">
      <c r="D83" s="23" t="s">
        <v>50</v>
      </c>
      <c r="F83" s="24">
        <f t="shared" ref="F83:F85" si="55">SUM(N83/$M83)</f>
        <v>0.1</v>
      </c>
      <c r="G83" s="24">
        <f t="shared" ref="G83:G85" si="56">SUM(O83/$M83)</f>
        <v>0.46666666666666667</v>
      </c>
      <c r="H83" s="24">
        <f t="shared" ref="H83:H85" si="57">SUM(P83/$M83)</f>
        <v>0.23333333333333334</v>
      </c>
      <c r="I83" s="24">
        <f t="shared" ref="I83:I85" si="58">SUM(Q83/$M83)</f>
        <v>6.6666666666666666E-2</v>
      </c>
      <c r="J83" s="24">
        <f t="shared" ref="J83:J85" si="59">SUM(R83/$M83)</f>
        <v>0.13333333333333333</v>
      </c>
      <c r="K83" s="53">
        <f t="shared" ref="K83:K85" si="60">SUM(F83:J83)</f>
        <v>1</v>
      </c>
      <c r="M83" s="49">
        <f t="shared" ref="M83:M85" si="61">SUM(N83:R83)</f>
        <v>30</v>
      </c>
      <c r="N83" s="26">
        <v>3</v>
      </c>
      <c r="O83" s="26">
        <v>14</v>
      </c>
      <c r="P83" s="26">
        <v>7</v>
      </c>
      <c r="Q83" s="26">
        <v>2</v>
      </c>
      <c r="R83" s="26">
        <v>4</v>
      </c>
      <c r="T83"/>
      <c r="U83"/>
      <c r="V83"/>
      <c r="W83"/>
      <c r="X83"/>
    </row>
    <row r="84" spans="3:24" x14ac:dyDescent="0.25">
      <c r="D84" s="23" t="s">
        <v>51</v>
      </c>
      <c r="F84" s="24">
        <f t="shared" si="55"/>
        <v>0.11764705882352941</v>
      </c>
      <c r="G84" s="24">
        <f t="shared" si="56"/>
        <v>0.55882352941176472</v>
      </c>
      <c r="H84" s="24">
        <f t="shared" si="57"/>
        <v>0.11764705882352941</v>
      </c>
      <c r="I84" s="24">
        <f t="shared" si="58"/>
        <v>0.11764705882352941</v>
      </c>
      <c r="J84" s="24">
        <f t="shared" si="59"/>
        <v>8.8235294117647065E-2</v>
      </c>
      <c r="K84" s="53">
        <f t="shared" si="60"/>
        <v>1</v>
      </c>
      <c r="M84" s="49">
        <f t="shared" si="61"/>
        <v>34</v>
      </c>
      <c r="N84" s="26">
        <v>4</v>
      </c>
      <c r="O84" s="26">
        <v>19</v>
      </c>
      <c r="P84" s="26">
        <v>4</v>
      </c>
      <c r="Q84" s="26">
        <v>4</v>
      </c>
      <c r="R84" s="26">
        <v>3</v>
      </c>
    </row>
    <row r="85" spans="3:24" x14ac:dyDescent="0.25">
      <c r="D85" s="23" t="s">
        <v>52</v>
      </c>
      <c r="F85" s="24">
        <f t="shared" si="55"/>
        <v>0.12903225806451613</v>
      </c>
      <c r="G85" s="24">
        <f t="shared" si="56"/>
        <v>0.54838709677419351</v>
      </c>
      <c r="H85" s="24">
        <f t="shared" si="57"/>
        <v>0.22580645161290322</v>
      </c>
      <c r="I85" s="24">
        <f t="shared" si="58"/>
        <v>3.2258064516129031E-2</v>
      </c>
      <c r="J85" s="24">
        <f t="shared" si="59"/>
        <v>6.4516129032258063E-2</v>
      </c>
      <c r="K85" s="53">
        <f t="shared" si="60"/>
        <v>1</v>
      </c>
      <c r="M85" s="49">
        <f t="shared" si="61"/>
        <v>31</v>
      </c>
      <c r="N85" s="26">
        <v>4</v>
      </c>
      <c r="O85" s="26">
        <v>17</v>
      </c>
      <c r="P85" s="26">
        <v>7</v>
      </c>
      <c r="Q85" s="26">
        <v>1</v>
      </c>
      <c r="R85" s="26">
        <v>2</v>
      </c>
    </row>
    <row r="86" spans="3:24" x14ac:dyDescent="0.25">
      <c r="D86" s="30"/>
      <c r="F86" s="14"/>
      <c r="G86" s="14"/>
      <c r="H86" s="14"/>
      <c r="I86" s="14"/>
      <c r="J86" s="14"/>
      <c r="M86" s="50"/>
    </row>
    <row r="87" spans="3:24" x14ac:dyDescent="0.25">
      <c r="D87" s="43" t="s">
        <v>53</v>
      </c>
      <c r="F87" s="14"/>
      <c r="G87" s="14"/>
      <c r="H87" s="14"/>
      <c r="I87" s="14"/>
      <c r="J87" s="14"/>
      <c r="M87" s="47" t="s">
        <v>182</v>
      </c>
    </row>
    <row r="88" spans="3:24" x14ac:dyDescent="0.25">
      <c r="C88" s="44"/>
      <c r="D88" s="23" t="s">
        <v>11</v>
      </c>
      <c r="F88" s="24">
        <f t="shared" ref="F88:F92" si="62">SUM(N88/$M88)</f>
        <v>0.15625</v>
      </c>
      <c r="G88" s="24">
        <f t="shared" ref="G88:G92" si="63">SUM(O88/$M88)</f>
        <v>0.59375</v>
      </c>
      <c r="H88" s="24">
        <f t="shared" ref="H88:H92" si="64">SUM(P88/$M88)</f>
        <v>0.21875</v>
      </c>
      <c r="I88" s="24">
        <f t="shared" ref="I88:I92" si="65">SUM(Q88/$M88)</f>
        <v>0</v>
      </c>
      <c r="J88" s="24">
        <f t="shared" ref="J88:J92" si="66">SUM(R88/$M88)</f>
        <v>3.125E-2</v>
      </c>
      <c r="K88" s="53">
        <f t="shared" ref="K88:K92" si="67">SUM(F88:J88)</f>
        <v>1</v>
      </c>
      <c r="M88" s="49">
        <f t="shared" ref="M88:M92" si="68">SUM(N88:R88)</f>
        <v>32</v>
      </c>
      <c r="N88" s="26">
        <v>5</v>
      </c>
      <c r="O88" s="26">
        <v>19</v>
      </c>
      <c r="P88" s="26">
        <v>7</v>
      </c>
      <c r="Q88" s="26">
        <v>0</v>
      </c>
      <c r="R88" s="26">
        <v>1</v>
      </c>
    </row>
    <row r="89" spans="3:24" x14ac:dyDescent="0.25">
      <c r="C89" s="44"/>
      <c r="D89" s="23" t="s">
        <v>54</v>
      </c>
      <c r="F89" s="24">
        <f t="shared" si="62"/>
        <v>0.25</v>
      </c>
      <c r="G89" s="24">
        <f t="shared" si="63"/>
        <v>0.59375</v>
      </c>
      <c r="H89" s="24">
        <f t="shared" si="64"/>
        <v>9.375E-2</v>
      </c>
      <c r="I89" s="24">
        <f t="shared" si="65"/>
        <v>3.125E-2</v>
      </c>
      <c r="J89" s="24">
        <f t="shared" si="66"/>
        <v>3.125E-2</v>
      </c>
      <c r="K89" s="53">
        <f t="shared" si="67"/>
        <v>1</v>
      </c>
      <c r="M89" s="49">
        <f t="shared" si="68"/>
        <v>32</v>
      </c>
      <c r="N89" s="26">
        <v>8</v>
      </c>
      <c r="O89" s="26">
        <v>19</v>
      </c>
      <c r="P89" s="26">
        <v>3</v>
      </c>
      <c r="Q89" s="26">
        <v>1</v>
      </c>
      <c r="R89" s="26">
        <v>1</v>
      </c>
    </row>
    <row r="90" spans="3:24" x14ac:dyDescent="0.25">
      <c r="C90" s="44"/>
      <c r="D90" s="23" t="s">
        <v>55</v>
      </c>
      <c r="F90" s="24">
        <f t="shared" si="62"/>
        <v>0.34285714285714286</v>
      </c>
      <c r="G90" s="24">
        <f t="shared" si="63"/>
        <v>0.37142857142857144</v>
      </c>
      <c r="H90" s="24">
        <f t="shared" si="64"/>
        <v>0.22857142857142856</v>
      </c>
      <c r="I90" s="24">
        <f t="shared" si="65"/>
        <v>2.8571428571428571E-2</v>
      </c>
      <c r="J90" s="24">
        <f t="shared" si="66"/>
        <v>2.8571428571428571E-2</v>
      </c>
      <c r="K90" s="53">
        <f t="shared" si="67"/>
        <v>1</v>
      </c>
      <c r="M90" s="49">
        <f t="shared" si="68"/>
        <v>35</v>
      </c>
      <c r="N90" s="26">
        <v>12</v>
      </c>
      <c r="O90" s="26">
        <v>13</v>
      </c>
      <c r="P90" s="26">
        <v>8</v>
      </c>
      <c r="Q90" s="26">
        <v>1</v>
      </c>
      <c r="R90" s="26">
        <v>1</v>
      </c>
    </row>
    <row r="91" spans="3:24" x14ac:dyDescent="0.25">
      <c r="C91" s="44"/>
      <c r="D91" s="23" t="s">
        <v>56</v>
      </c>
      <c r="F91" s="24">
        <f t="shared" si="62"/>
        <v>0.3125</v>
      </c>
      <c r="G91" s="24">
        <f t="shared" si="63"/>
        <v>0.5625</v>
      </c>
      <c r="H91" s="24">
        <f t="shared" si="64"/>
        <v>6.25E-2</v>
      </c>
      <c r="I91" s="24">
        <f t="shared" si="65"/>
        <v>3.125E-2</v>
      </c>
      <c r="J91" s="24">
        <f t="shared" si="66"/>
        <v>3.125E-2</v>
      </c>
      <c r="K91" s="53">
        <f t="shared" si="67"/>
        <v>1</v>
      </c>
      <c r="M91" s="49">
        <f t="shared" si="68"/>
        <v>32</v>
      </c>
      <c r="N91" s="26">
        <v>10</v>
      </c>
      <c r="O91" s="26">
        <v>18</v>
      </c>
      <c r="P91" s="26">
        <v>2</v>
      </c>
      <c r="Q91" s="26">
        <v>1</v>
      </c>
      <c r="R91" s="26">
        <v>1</v>
      </c>
    </row>
    <row r="92" spans="3:24" x14ac:dyDescent="0.25">
      <c r="C92" s="44"/>
      <c r="D92" s="23" t="s">
        <v>57</v>
      </c>
      <c r="F92" s="24">
        <f t="shared" si="62"/>
        <v>0.15625</v>
      </c>
      <c r="G92" s="24">
        <f t="shared" si="63"/>
        <v>0.59375</v>
      </c>
      <c r="H92" s="24">
        <f t="shared" si="64"/>
        <v>0.15625</v>
      </c>
      <c r="I92" s="24">
        <f t="shared" si="65"/>
        <v>3.125E-2</v>
      </c>
      <c r="J92" s="24">
        <f t="shared" si="66"/>
        <v>6.25E-2</v>
      </c>
      <c r="K92" s="53">
        <f t="shared" si="67"/>
        <v>1</v>
      </c>
      <c r="M92" s="49">
        <f t="shared" si="68"/>
        <v>32</v>
      </c>
      <c r="N92" s="26">
        <v>5</v>
      </c>
      <c r="O92" s="26">
        <v>19</v>
      </c>
      <c r="P92" s="26">
        <v>5</v>
      </c>
      <c r="Q92" s="26">
        <v>1</v>
      </c>
      <c r="R92" s="26">
        <v>2</v>
      </c>
    </row>
    <row r="93" spans="3:24" x14ac:dyDescent="0.25">
      <c r="C93" s="45"/>
      <c r="F93" s="14"/>
      <c r="G93" s="14"/>
      <c r="H93" s="14"/>
      <c r="I93" s="14"/>
      <c r="J93" s="14"/>
      <c r="M93" s="50"/>
    </row>
    <row r="94" spans="3:24" x14ac:dyDescent="0.25">
      <c r="D94" s="43" t="s">
        <v>58</v>
      </c>
      <c r="F94" s="14"/>
      <c r="G94" s="14"/>
      <c r="H94" s="14"/>
      <c r="I94" s="14"/>
      <c r="J94" s="14"/>
      <c r="M94" s="47" t="s">
        <v>182</v>
      </c>
    </row>
    <row r="95" spans="3:24" x14ac:dyDescent="0.25">
      <c r="C95" s="44"/>
      <c r="D95" s="23" t="s">
        <v>59</v>
      </c>
      <c r="F95" s="24">
        <f t="shared" ref="F95" si="69">SUM(N95/$M95)</f>
        <v>0.35294117647058826</v>
      </c>
      <c r="G95" s="24">
        <f t="shared" ref="G95" si="70">SUM(O95/$M95)</f>
        <v>0.47058823529411764</v>
      </c>
      <c r="H95" s="24">
        <f t="shared" ref="H95" si="71">SUM(P95/$M95)</f>
        <v>0.11764705882352941</v>
      </c>
      <c r="I95" s="24">
        <f t="shared" ref="I95" si="72">SUM(Q95/$M95)</f>
        <v>5.8823529411764705E-2</v>
      </c>
      <c r="J95" s="24">
        <f t="shared" ref="J95" si="73">SUM(R95/$M95)</f>
        <v>0</v>
      </c>
      <c r="K95" s="53">
        <f>SUM(F95:J95)</f>
        <v>1</v>
      </c>
      <c r="M95" s="49">
        <f>SUM(N95:R95)</f>
        <v>51</v>
      </c>
      <c r="N95" s="26">
        <v>18</v>
      </c>
      <c r="O95" s="26">
        <v>24</v>
      </c>
      <c r="P95" s="26">
        <v>6</v>
      </c>
      <c r="Q95" s="26">
        <v>3</v>
      </c>
      <c r="R95" s="26">
        <v>0</v>
      </c>
    </row>
    <row r="96" spans="3:24" x14ac:dyDescent="0.25">
      <c r="F96" s="14"/>
      <c r="G96" s="14"/>
      <c r="H96" s="14"/>
      <c r="I96" s="14"/>
      <c r="J96" s="14"/>
      <c r="M96" s="47"/>
      <c r="N96" s="11" t="s">
        <v>71</v>
      </c>
    </row>
    <row r="97" spans="4:13" x14ac:dyDescent="0.25">
      <c r="F97" s="14"/>
      <c r="G97" s="14"/>
      <c r="H97" s="14"/>
      <c r="I97" s="14"/>
      <c r="J97" s="14"/>
    </row>
    <row r="98" spans="4:13" x14ac:dyDescent="0.25">
      <c r="D98" s="43"/>
      <c r="F98" s="14"/>
      <c r="G98" s="14"/>
      <c r="H98" s="14"/>
      <c r="I98" s="14"/>
      <c r="J98" s="14"/>
      <c r="M98" s="50"/>
    </row>
  </sheetData>
  <mergeCells count="5">
    <mergeCell ref="A1:R1"/>
    <mergeCell ref="A3:B3"/>
    <mergeCell ref="D3:J3"/>
    <mergeCell ref="M3:R5"/>
    <mergeCell ref="A5:B5"/>
  </mergeCells>
  <pageMargins left="0.511811024" right="0.511811024" top="0.78740157499999996" bottom="0.78740157499999996" header="0.31496062000000002" footer="0.31496062000000002"/>
  <pageSetup paperSize="9" orientation="portrait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7" sqref="D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87</v>
      </c>
    </row>
    <row r="4" spans="1:19" x14ac:dyDescent="0.25">
      <c r="A4" s="2" t="s">
        <v>73</v>
      </c>
      <c r="B4" s="5" t="s">
        <v>88</v>
      </c>
    </row>
    <row r="5" spans="1:19" x14ac:dyDescent="0.25">
      <c r="A5" s="2" t="s">
        <v>74</v>
      </c>
      <c r="B5" s="6">
        <v>41374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41375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4" sqref="D4"/>
    </sheetView>
  </sheetViews>
  <sheetFormatPr defaultRowHeight="15" x14ac:dyDescent="0.25"/>
  <cols>
    <col min="1" max="1" width="27.1406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/>
    </row>
    <row r="4" spans="1:19" x14ac:dyDescent="0.25">
      <c r="A4" s="2" t="s">
        <v>73</v>
      </c>
      <c r="B4" s="5"/>
      <c r="D4" s="7" t="s">
        <v>158</v>
      </c>
    </row>
    <row r="5" spans="1:19" x14ac:dyDescent="0.25">
      <c r="A5" s="2" t="s">
        <v>74</v>
      </c>
      <c r="B5" s="6"/>
    </row>
    <row r="6" spans="1:19" x14ac:dyDescent="0.25">
      <c r="A6" s="2" t="s">
        <v>75</v>
      </c>
      <c r="B6" s="5"/>
    </row>
    <row r="7" spans="1:19" x14ac:dyDescent="0.25">
      <c r="A7" s="2" t="s">
        <v>76</v>
      </c>
      <c r="B7" s="6"/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E6" sqref="E6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97</v>
      </c>
    </row>
    <row r="4" spans="1:19" x14ac:dyDescent="0.25">
      <c r="A4" s="2" t="s">
        <v>73</v>
      </c>
      <c r="B4" s="5" t="s">
        <v>96</v>
      </c>
    </row>
    <row r="5" spans="1:19" x14ac:dyDescent="0.25">
      <c r="A5" s="2" t="s">
        <v>74</v>
      </c>
      <c r="B5" s="6">
        <v>41404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41410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F8" sqref="F8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93</v>
      </c>
    </row>
    <row r="4" spans="1:19" x14ac:dyDescent="0.25">
      <c r="A4" s="2" t="s">
        <v>73</v>
      </c>
      <c r="B4" s="5" t="s">
        <v>94</v>
      </c>
    </row>
    <row r="5" spans="1:19" x14ac:dyDescent="0.25">
      <c r="A5" s="2" t="s">
        <v>74</v>
      </c>
      <c r="B5" s="6">
        <v>41402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41403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G24" sqref="G24"/>
    </sheetView>
  </sheetViews>
  <sheetFormatPr defaultRowHeight="15" x14ac:dyDescent="0.25"/>
  <cols>
    <col min="1" max="1" width="27.1406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/>
    </row>
    <row r="4" spans="1:19" x14ac:dyDescent="0.25">
      <c r="A4" s="2" t="s">
        <v>73</v>
      </c>
      <c r="B4" s="5"/>
      <c r="D4" s="7" t="s">
        <v>158</v>
      </c>
    </row>
    <row r="5" spans="1:19" x14ac:dyDescent="0.25">
      <c r="A5" s="2" t="s">
        <v>74</v>
      </c>
      <c r="B5" s="6"/>
    </row>
    <row r="6" spans="1:19" x14ac:dyDescent="0.25">
      <c r="A6" s="2" t="s">
        <v>75</v>
      </c>
      <c r="B6" s="5"/>
    </row>
    <row r="7" spans="1:19" x14ac:dyDescent="0.25">
      <c r="A7" s="2" t="s">
        <v>76</v>
      </c>
      <c r="B7" s="6"/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E21" sqref="E21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95</v>
      </c>
    </row>
    <row r="4" spans="1:19" x14ac:dyDescent="0.25">
      <c r="A4" s="2" t="s">
        <v>73</v>
      </c>
      <c r="B4" s="5" t="s">
        <v>96</v>
      </c>
    </row>
    <row r="5" spans="1:19" x14ac:dyDescent="0.25">
      <c r="A5" s="2" t="s">
        <v>74</v>
      </c>
      <c r="B5" s="6">
        <v>41404</v>
      </c>
    </row>
    <row r="6" spans="1:19" x14ac:dyDescent="0.25">
      <c r="A6" s="2" t="s">
        <v>75</v>
      </c>
      <c r="B6" s="5">
        <v>4</v>
      </c>
    </row>
    <row r="7" spans="1:19" x14ac:dyDescent="0.25">
      <c r="A7" s="2" t="s">
        <v>76</v>
      </c>
      <c r="B7" s="6">
        <v>41451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11" sqref="B11"/>
    </sheetView>
  </sheetViews>
  <sheetFormatPr defaultRowHeight="15" x14ac:dyDescent="0.25"/>
  <cols>
    <col min="1" max="1" width="27.140625" bestFit="1" customWidth="1"/>
    <col min="2" max="2" width="48.710937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1" t="s">
        <v>102</v>
      </c>
    </row>
    <row r="4" spans="1:19" x14ac:dyDescent="0.25">
      <c r="A4" s="2" t="s">
        <v>73</v>
      </c>
      <c r="B4" s="3" t="s">
        <v>103</v>
      </c>
      <c r="D4" s="7"/>
    </row>
    <row r="5" spans="1:19" x14ac:dyDescent="0.25">
      <c r="A5" s="2" t="s">
        <v>74</v>
      </c>
      <c r="B5" s="8">
        <v>41400</v>
      </c>
    </row>
    <row r="6" spans="1:19" x14ac:dyDescent="0.25">
      <c r="A6" s="2" t="s">
        <v>75</v>
      </c>
      <c r="B6" s="3">
        <v>4</v>
      </c>
    </row>
    <row r="7" spans="1:19" x14ac:dyDescent="0.25">
      <c r="A7" s="2" t="s">
        <v>76</v>
      </c>
      <c r="B7" s="8">
        <v>41428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6" sqref="B6"/>
    </sheetView>
  </sheetViews>
  <sheetFormatPr defaultRowHeight="15" x14ac:dyDescent="0.25"/>
  <cols>
    <col min="1" max="1" width="27.140625" bestFit="1" customWidth="1"/>
    <col min="2" max="2" width="41.1406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106</v>
      </c>
    </row>
    <row r="4" spans="1:19" x14ac:dyDescent="0.25">
      <c r="A4" s="2" t="s">
        <v>73</v>
      </c>
      <c r="B4" s="5" t="s">
        <v>107</v>
      </c>
    </row>
    <row r="5" spans="1:19" x14ac:dyDescent="0.25">
      <c r="A5" s="2" t="s">
        <v>74</v>
      </c>
      <c r="B5" s="6">
        <v>41402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41402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5" sqref="B5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89</v>
      </c>
    </row>
    <row r="4" spans="1:19" x14ac:dyDescent="0.25">
      <c r="A4" s="2" t="s">
        <v>73</v>
      </c>
      <c r="B4" s="5" t="s">
        <v>90</v>
      </c>
    </row>
    <row r="5" spans="1:19" x14ac:dyDescent="0.25">
      <c r="A5" s="2" t="s">
        <v>74</v>
      </c>
      <c r="B5" s="6">
        <v>41403</v>
      </c>
    </row>
    <row r="6" spans="1:19" x14ac:dyDescent="0.25">
      <c r="A6" s="2" t="s">
        <v>75</v>
      </c>
      <c r="B6" s="5">
        <v>2</v>
      </c>
    </row>
    <row r="7" spans="1:19" x14ac:dyDescent="0.25">
      <c r="A7" s="2" t="s">
        <v>76</v>
      </c>
      <c r="B7" s="6">
        <v>41418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108</v>
      </c>
    </row>
    <row r="4" spans="1:19" x14ac:dyDescent="0.25">
      <c r="A4" s="2" t="s">
        <v>73</v>
      </c>
      <c r="B4" s="5" t="s">
        <v>109</v>
      </c>
    </row>
    <row r="5" spans="1:19" x14ac:dyDescent="0.25">
      <c r="A5" s="2" t="s">
        <v>74</v>
      </c>
      <c r="B5" s="6">
        <v>41421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41421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A9" sqref="A9:S9"/>
    </sheetView>
  </sheetViews>
  <sheetFormatPr defaultRowHeight="15" x14ac:dyDescent="0.25"/>
  <cols>
    <col min="1" max="1" width="27.140625" bestFit="1" customWidth="1"/>
    <col min="2" max="2" width="43.1406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85</v>
      </c>
    </row>
    <row r="4" spans="1:19" x14ac:dyDescent="0.25">
      <c r="A4" s="2" t="s">
        <v>73</v>
      </c>
      <c r="B4" s="5" t="s">
        <v>86</v>
      </c>
    </row>
    <row r="5" spans="1:19" x14ac:dyDescent="0.25">
      <c r="A5" s="2" t="s">
        <v>74</v>
      </c>
      <c r="B5" s="6">
        <v>41283</v>
      </c>
    </row>
    <row r="6" spans="1:19" x14ac:dyDescent="0.25">
      <c r="A6" s="2" t="s">
        <v>75</v>
      </c>
      <c r="B6" s="5">
        <v>3</v>
      </c>
    </row>
    <row r="7" spans="1:19" x14ac:dyDescent="0.25">
      <c r="A7" s="2" t="s">
        <v>76</v>
      </c>
      <c r="B7" s="6">
        <v>41421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51.285156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104</v>
      </c>
    </row>
    <row r="4" spans="1:19" x14ac:dyDescent="0.25">
      <c r="A4" s="2" t="s">
        <v>73</v>
      </c>
      <c r="B4" s="5" t="s">
        <v>105</v>
      </c>
    </row>
    <row r="5" spans="1:19" x14ac:dyDescent="0.25">
      <c r="A5" s="2" t="s">
        <v>74</v>
      </c>
      <c r="B5" s="6">
        <v>41402</v>
      </c>
    </row>
    <row r="6" spans="1:19" x14ac:dyDescent="0.25">
      <c r="A6" s="2" t="s">
        <v>75</v>
      </c>
      <c r="B6" s="5">
        <v>6</v>
      </c>
    </row>
    <row r="7" spans="1:19" x14ac:dyDescent="0.25">
      <c r="A7" s="2" t="s">
        <v>76</v>
      </c>
      <c r="B7" s="6">
        <v>41478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98</v>
      </c>
    </row>
    <row r="4" spans="1:19" x14ac:dyDescent="0.25">
      <c r="A4" s="2" t="s">
        <v>73</v>
      </c>
      <c r="B4" s="5" t="s">
        <v>99</v>
      </c>
    </row>
    <row r="5" spans="1:19" x14ac:dyDescent="0.25">
      <c r="A5" s="2" t="s">
        <v>74</v>
      </c>
      <c r="B5" s="6">
        <v>41375</v>
      </c>
    </row>
    <row r="6" spans="1:19" x14ac:dyDescent="0.25">
      <c r="A6" s="2" t="s">
        <v>75</v>
      </c>
      <c r="B6" s="5">
        <v>7</v>
      </c>
    </row>
    <row r="7" spans="1:19" x14ac:dyDescent="0.25">
      <c r="A7" s="2" t="s">
        <v>76</v>
      </c>
      <c r="B7" s="6">
        <v>41516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100</v>
      </c>
    </row>
    <row r="4" spans="1:19" x14ac:dyDescent="0.25">
      <c r="A4" s="2" t="s">
        <v>73</v>
      </c>
      <c r="B4" s="5" t="s">
        <v>101</v>
      </c>
    </row>
    <row r="5" spans="1:19" x14ac:dyDescent="0.25">
      <c r="A5" s="2" t="s">
        <v>74</v>
      </c>
      <c r="B5" s="6">
        <v>41403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41407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7" sqref="D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113</v>
      </c>
    </row>
    <row r="4" spans="1:19" x14ac:dyDescent="0.25">
      <c r="A4" s="2" t="s">
        <v>73</v>
      </c>
      <c r="B4" s="5" t="s">
        <v>114</v>
      </c>
    </row>
    <row r="5" spans="1:19" x14ac:dyDescent="0.25">
      <c r="A5" s="2" t="s">
        <v>74</v>
      </c>
      <c r="B5" s="6">
        <v>41403</v>
      </c>
    </row>
    <row r="6" spans="1:19" x14ac:dyDescent="0.25">
      <c r="A6" s="2" t="s">
        <v>75</v>
      </c>
      <c r="B6" s="5">
        <v>3</v>
      </c>
    </row>
    <row r="7" spans="1:19" x14ac:dyDescent="0.25">
      <c r="A7" s="2" t="s">
        <v>76</v>
      </c>
      <c r="B7" s="6">
        <v>41422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7" sqref="D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97</v>
      </c>
    </row>
    <row r="4" spans="1:19" x14ac:dyDescent="0.25">
      <c r="A4" s="2" t="s">
        <v>73</v>
      </c>
      <c r="B4" s="5" t="s">
        <v>96</v>
      </c>
    </row>
    <row r="5" spans="1:19" x14ac:dyDescent="0.25">
      <c r="A5" s="2" t="s">
        <v>74</v>
      </c>
      <c r="B5" s="6">
        <v>41485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41563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4" sqref="D4:H4"/>
    </sheetView>
  </sheetViews>
  <sheetFormatPr defaultRowHeight="15" x14ac:dyDescent="0.25"/>
  <cols>
    <col min="1" max="1" width="27.140625" bestFit="1" customWidth="1"/>
    <col min="2" max="2" width="48.710937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3" t="s">
        <v>102</v>
      </c>
    </row>
    <row r="4" spans="1:19" x14ac:dyDescent="0.25">
      <c r="A4" s="2" t="s">
        <v>73</v>
      </c>
      <c r="B4" s="3" t="s">
        <v>110</v>
      </c>
    </row>
    <row r="5" spans="1:19" x14ac:dyDescent="0.25">
      <c r="A5" s="2" t="s">
        <v>74</v>
      </c>
      <c r="B5" s="8">
        <v>41548</v>
      </c>
    </row>
    <row r="6" spans="1:19" x14ac:dyDescent="0.25">
      <c r="A6" s="2" t="s">
        <v>75</v>
      </c>
      <c r="B6" s="3">
        <v>1</v>
      </c>
    </row>
    <row r="7" spans="1:19" x14ac:dyDescent="0.25">
      <c r="A7" s="2" t="s">
        <v>76</v>
      </c>
      <c r="B7" s="8">
        <v>41548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F7" sqref="F7"/>
    </sheetView>
  </sheetViews>
  <sheetFormatPr defaultRowHeight="15" x14ac:dyDescent="0.25"/>
  <cols>
    <col min="1" max="1" width="27.140625" bestFit="1" customWidth="1"/>
    <col min="2" max="2" width="26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87</v>
      </c>
    </row>
    <row r="4" spans="1:19" x14ac:dyDescent="0.25">
      <c r="A4" s="2" t="s">
        <v>73</v>
      </c>
      <c r="B4" s="5" t="s">
        <v>88</v>
      </c>
      <c r="D4" s="7"/>
    </row>
    <row r="5" spans="1:19" x14ac:dyDescent="0.25">
      <c r="A5" s="2" t="s">
        <v>74</v>
      </c>
      <c r="B5" s="6">
        <v>41404</v>
      </c>
    </row>
    <row r="6" spans="1:19" x14ac:dyDescent="0.25">
      <c r="A6" s="2" t="s">
        <v>75</v>
      </c>
      <c r="B6" s="5">
        <v>4</v>
      </c>
    </row>
    <row r="7" spans="1:19" x14ac:dyDescent="0.25">
      <c r="A7" s="2" t="s">
        <v>76</v>
      </c>
      <c r="B7" s="6">
        <v>41428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A23" sqref="A23"/>
    </sheetView>
  </sheetViews>
  <sheetFormatPr defaultRowHeight="15" x14ac:dyDescent="0.25"/>
  <cols>
    <col min="1" max="1" width="27.1406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/>
    </row>
    <row r="4" spans="1:19" x14ac:dyDescent="0.25">
      <c r="A4" s="2" t="s">
        <v>73</v>
      </c>
      <c r="B4" s="5"/>
      <c r="D4" s="7" t="s">
        <v>158</v>
      </c>
    </row>
    <row r="5" spans="1:19" x14ac:dyDescent="0.25">
      <c r="A5" s="2" t="s">
        <v>74</v>
      </c>
      <c r="B5" s="6"/>
    </row>
    <row r="6" spans="1:19" x14ac:dyDescent="0.25">
      <c r="A6" s="2" t="s">
        <v>75</v>
      </c>
      <c r="B6" s="5"/>
    </row>
    <row r="7" spans="1:19" x14ac:dyDescent="0.25">
      <c r="A7" s="2" t="s">
        <v>76</v>
      </c>
      <c r="B7" s="6"/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5" sqref="D5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115</v>
      </c>
    </row>
    <row r="4" spans="1:19" x14ac:dyDescent="0.25">
      <c r="A4" s="2" t="s">
        <v>73</v>
      </c>
      <c r="B4" s="5" t="s">
        <v>116</v>
      </c>
    </row>
    <row r="5" spans="1:19" x14ac:dyDescent="0.25">
      <c r="A5" s="2" t="s">
        <v>74</v>
      </c>
      <c r="B5" s="6">
        <v>41393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41393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8" sqref="B8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111</v>
      </c>
    </row>
    <row r="4" spans="1:19" x14ac:dyDescent="0.25">
      <c r="A4" s="2" t="s">
        <v>73</v>
      </c>
      <c r="B4" s="5" t="s">
        <v>112</v>
      </c>
    </row>
    <row r="5" spans="1:19" x14ac:dyDescent="0.25">
      <c r="A5" s="2" t="s">
        <v>74</v>
      </c>
      <c r="B5" s="6">
        <v>41403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41414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28.710937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97</v>
      </c>
    </row>
    <row r="4" spans="1:19" x14ac:dyDescent="0.25">
      <c r="A4" s="2" t="s">
        <v>73</v>
      </c>
      <c r="B4" s="5" t="s">
        <v>96</v>
      </c>
      <c r="D4" s="7"/>
    </row>
    <row r="5" spans="1:19" x14ac:dyDescent="0.25">
      <c r="A5" s="2" t="s">
        <v>74</v>
      </c>
      <c r="B5" s="6">
        <v>41626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41627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pageSetup paperSize="9" orientation="portrait" verticalDpi="0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121</v>
      </c>
    </row>
    <row r="4" spans="1:19" x14ac:dyDescent="0.25">
      <c r="A4" s="2" t="s">
        <v>73</v>
      </c>
      <c r="B4" s="5" t="s">
        <v>122</v>
      </c>
    </row>
    <row r="5" spans="1:19" x14ac:dyDescent="0.25">
      <c r="A5" s="2" t="s">
        <v>74</v>
      </c>
      <c r="B5" s="6">
        <v>41402</v>
      </c>
    </row>
    <row r="6" spans="1:19" x14ac:dyDescent="0.25">
      <c r="A6" s="2" t="s">
        <v>75</v>
      </c>
      <c r="B6" s="5">
        <v>3</v>
      </c>
    </row>
    <row r="7" spans="1:19" x14ac:dyDescent="0.25">
      <c r="A7" s="2" t="s">
        <v>76</v>
      </c>
      <c r="B7" s="6">
        <v>41430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119</v>
      </c>
    </row>
    <row r="4" spans="1:19" x14ac:dyDescent="0.25">
      <c r="A4" s="2" t="s">
        <v>73</v>
      </c>
      <c r="B4" s="5" t="s">
        <v>120</v>
      </c>
    </row>
    <row r="5" spans="1:19" x14ac:dyDescent="0.25">
      <c r="A5" s="2" t="s">
        <v>74</v>
      </c>
      <c r="B5" s="6">
        <v>41428</v>
      </c>
    </row>
    <row r="6" spans="1:19" x14ac:dyDescent="0.25">
      <c r="A6" s="2" t="s">
        <v>75</v>
      </c>
      <c r="B6" s="5">
        <v>4</v>
      </c>
    </row>
    <row r="7" spans="1:19" x14ac:dyDescent="0.25">
      <c r="A7" s="2" t="s">
        <v>76</v>
      </c>
      <c r="B7" s="6">
        <v>41472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97</v>
      </c>
    </row>
    <row r="4" spans="1:19" x14ac:dyDescent="0.25">
      <c r="A4" s="2" t="s">
        <v>73</v>
      </c>
      <c r="B4" s="5" t="s">
        <v>96</v>
      </c>
    </row>
    <row r="5" spans="1:19" x14ac:dyDescent="0.25">
      <c r="A5" s="2" t="s">
        <v>74</v>
      </c>
      <c r="B5" s="6">
        <v>41547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41547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E6" sqref="E6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117</v>
      </c>
    </row>
    <row r="4" spans="1:19" x14ac:dyDescent="0.25">
      <c r="A4" s="2" t="s">
        <v>73</v>
      </c>
      <c r="B4" s="5" t="s">
        <v>118</v>
      </c>
    </row>
    <row r="5" spans="1:19" x14ac:dyDescent="0.25">
      <c r="A5" s="2" t="s">
        <v>74</v>
      </c>
      <c r="B5" s="6">
        <v>41413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41413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7" sqref="D7"/>
    </sheetView>
  </sheetViews>
  <sheetFormatPr defaultRowHeight="15" x14ac:dyDescent="0.25"/>
  <cols>
    <col min="1" max="1" width="27.140625" bestFit="1" customWidth="1"/>
    <col min="2" max="2" width="43.8554687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123</v>
      </c>
    </row>
    <row r="4" spans="1:19" x14ac:dyDescent="0.25">
      <c r="A4" s="2" t="s">
        <v>73</v>
      </c>
      <c r="B4" s="5" t="s">
        <v>124</v>
      </c>
    </row>
    <row r="5" spans="1:19" x14ac:dyDescent="0.25">
      <c r="A5" s="2" t="s">
        <v>74</v>
      </c>
      <c r="B5" s="6">
        <v>41415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41428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B8" sqref="B8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125</v>
      </c>
    </row>
    <row r="4" spans="1:19" x14ac:dyDescent="0.25">
      <c r="A4" s="2" t="s">
        <v>73</v>
      </c>
      <c r="B4" s="5" t="s">
        <v>126</v>
      </c>
    </row>
    <row r="5" spans="1:19" x14ac:dyDescent="0.25">
      <c r="A5" s="2" t="s">
        <v>74</v>
      </c>
      <c r="B5" s="6">
        <v>41415</v>
      </c>
    </row>
    <row r="6" spans="1:19" x14ac:dyDescent="0.25">
      <c r="A6" s="2" t="s">
        <v>75</v>
      </c>
      <c r="B6" s="5">
        <v>4</v>
      </c>
    </row>
    <row r="7" spans="1:19" x14ac:dyDescent="0.25">
      <c r="A7" s="2" t="s">
        <v>76</v>
      </c>
      <c r="B7" s="6">
        <v>41452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46.57031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163</v>
      </c>
    </row>
    <row r="4" spans="1:19" x14ac:dyDescent="0.25">
      <c r="A4" s="2" t="s">
        <v>73</v>
      </c>
      <c r="B4" s="5" t="s">
        <v>162</v>
      </c>
      <c r="D4" s="7"/>
    </row>
    <row r="5" spans="1:19" x14ac:dyDescent="0.25">
      <c r="A5" s="2" t="s">
        <v>74</v>
      </c>
      <c r="B5" s="6">
        <v>41437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41442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87</v>
      </c>
    </row>
    <row r="4" spans="1:19" x14ac:dyDescent="0.25">
      <c r="A4" s="2" t="s">
        <v>73</v>
      </c>
      <c r="B4" s="5" t="s">
        <v>127</v>
      </c>
    </row>
    <row r="5" spans="1:19" x14ac:dyDescent="0.25">
      <c r="A5" s="2" t="s">
        <v>74</v>
      </c>
      <c r="B5" s="6">
        <v>41428</v>
      </c>
    </row>
    <row r="6" spans="1:19" x14ac:dyDescent="0.25">
      <c r="A6" s="2" t="s">
        <v>75</v>
      </c>
      <c r="B6" s="5">
        <v>4</v>
      </c>
    </row>
    <row r="7" spans="1:19" x14ac:dyDescent="0.25">
      <c r="A7" s="2" t="s">
        <v>76</v>
      </c>
      <c r="B7" s="6">
        <v>41451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E26" sqref="E26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128</v>
      </c>
    </row>
    <row r="4" spans="1:19" x14ac:dyDescent="0.25">
      <c r="A4" s="2" t="s">
        <v>73</v>
      </c>
      <c r="B4" s="5" t="s">
        <v>129</v>
      </c>
    </row>
    <row r="5" spans="1:19" x14ac:dyDescent="0.25">
      <c r="A5" s="2" t="s">
        <v>74</v>
      </c>
      <c r="B5" s="6">
        <v>41421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41423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4" sqref="D4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95</v>
      </c>
    </row>
    <row r="4" spans="1:19" x14ac:dyDescent="0.25">
      <c r="A4" s="2" t="s">
        <v>73</v>
      </c>
      <c r="B4" s="5" t="s">
        <v>96</v>
      </c>
    </row>
    <row r="5" spans="1:19" x14ac:dyDescent="0.25">
      <c r="A5" s="2" t="s">
        <v>74</v>
      </c>
      <c r="B5" s="6">
        <v>41428</v>
      </c>
    </row>
    <row r="6" spans="1:19" x14ac:dyDescent="0.25">
      <c r="A6" s="2" t="s">
        <v>75</v>
      </c>
      <c r="B6" s="5">
        <v>3</v>
      </c>
    </row>
    <row r="7" spans="1:19" x14ac:dyDescent="0.25">
      <c r="A7" s="2" t="s">
        <v>76</v>
      </c>
      <c r="B7" s="6">
        <v>41451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8" sqref="B8"/>
    </sheetView>
  </sheetViews>
  <sheetFormatPr defaultRowHeight="15" x14ac:dyDescent="0.25"/>
  <cols>
    <col min="1" max="1" width="27.140625" bestFit="1" customWidth="1"/>
    <col min="2" max="2" width="60.5703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80</v>
      </c>
    </row>
    <row r="4" spans="1:19" x14ac:dyDescent="0.25">
      <c r="A4" s="2" t="s">
        <v>73</v>
      </c>
      <c r="B4" s="5" t="s">
        <v>79</v>
      </c>
    </row>
    <row r="5" spans="1:19" x14ac:dyDescent="0.25">
      <c r="A5" s="2" t="s">
        <v>74</v>
      </c>
      <c r="B5" s="6">
        <v>41374</v>
      </c>
    </row>
    <row r="6" spans="1:19" x14ac:dyDescent="0.25">
      <c r="A6" s="2" t="s">
        <v>75</v>
      </c>
      <c r="B6" s="5">
        <v>2</v>
      </c>
    </row>
    <row r="7" spans="1:19" x14ac:dyDescent="0.25">
      <c r="A7" s="2" t="s">
        <v>76</v>
      </c>
      <c r="B7" s="6">
        <v>41409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E6" sqref="E6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132</v>
      </c>
    </row>
    <row r="4" spans="1:19" x14ac:dyDescent="0.25">
      <c r="A4" s="2" t="s">
        <v>73</v>
      </c>
      <c r="B4" s="5" t="s">
        <v>131</v>
      </c>
    </row>
    <row r="5" spans="1:19" x14ac:dyDescent="0.25">
      <c r="A5" s="2" t="s">
        <v>74</v>
      </c>
      <c r="B5" s="6">
        <v>41471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41471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8" sqref="B8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97</v>
      </c>
    </row>
    <row r="4" spans="1:19" x14ac:dyDescent="0.25">
      <c r="A4" s="2" t="s">
        <v>73</v>
      </c>
      <c r="B4" s="5" t="s">
        <v>96</v>
      </c>
    </row>
    <row r="5" spans="1:19" x14ac:dyDescent="0.25">
      <c r="A5" s="2" t="s">
        <v>74</v>
      </c>
      <c r="B5" s="6">
        <v>41436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41437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B8" sqref="B8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82</v>
      </c>
    </row>
    <row r="4" spans="1:19" x14ac:dyDescent="0.25">
      <c r="A4" s="2" t="s">
        <v>73</v>
      </c>
      <c r="B4" s="5" t="s">
        <v>130</v>
      </c>
    </row>
    <row r="5" spans="1:19" x14ac:dyDescent="0.25">
      <c r="A5" s="2" t="s">
        <v>74</v>
      </c>
      <c r="B5" s="6">
        <v>41456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41463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D12" sqref="D12"/>
    </sheetView>
  </sheetViews>
  <sheetFormatPr defaultRowHeight="15" x14ac:dyDescent="0.25"/>
  <cols>
    <col min="1" max="1" width="27.140625" bestFit="1" customWidth="1"/>
    <col min="2" max="2" width="34.42578125" style="4" bestFit="1" customWidth="1"/>
    <col min="4" max="4" width="16.57031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97</v>
      </c>
    </row>
    <row r="4" spans="1:19" x14ac:dyDescent="0.25">
      <c r="A4" s="2" t="s">
        <v>73</v>
      </c>
      <c r="B4" s="5" t="s">
        <v>96</v>
      </c>
    </row>
    <row r="5" spans="1:19" x14ac:dyDescent="0.25">
      <c r="A5" s="2" t="s">
        <v>74</v>
      </c>
      <c r="B5" s="6">
        <v>41436</v>
      </c>
      <c r="D5" s="7" t="s">
        <v>158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41437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pageSetup paperSize="0" orientation="portrait" horizontalDpi="0" verticalDpi="0" copies="0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E19" sqref="E19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82</v>
      </c>
    </row>
    <row r="4" spans="1:19" x14ac:dyDescent="0.25">
      <c r="A4" s="2" t="s">
        <v>73</v>
      </c>
      <c r="B4" s="5" t="s">
        <v>137</v>
      </c>
    </row>
    <row r="5" spans="1:19" x14ac:dyDescent="0.25">
      <c r="A5" s="2" t="s">
        <v>74</v>
      </c>
      <c r="B5" s="6">
        <v>41464</v>
      </c>
    </row>
    <row r="6" spans="1:19" x14ac:dyDescent="0.25">
      <c r="A6" s="2" t="s">
        <v>75</v>
      </c>
      <c r="B6" s="5">
        <v>10</v>
      </c>
    </row>
    <row r="7" spans="1:19" x14ac:dyDescent="0.25">
      <c r="A7" s="2" t="s">
        <v>76</v>
      </c>
      <c r="B7" s="6">
        <v>41585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5" sqref="D5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82</v>
      </c>
    </row>
    <row r="4" spans="1:19" x14ac:dyDescent="0.25">
      <c r="A4" s="2" t="s">
        <v>73</v>
      </c>
      <c r="B4" s="5" t="s">
        <v>134</v>
      </c>
    </row>
    <row r="5" spans="1:19" x14ac:dyDescent="0.25">
      <c r="A5" s="2" t="s">
        <v>74</v>
      </c>
      <c r="B5" s="6">
        <v>41459</v>
      </c>
    </row>
    <row r="6" spans="1:19" x14ac:dyDescent="0.25">
      <c r="A6" s="2" t="s">
        <v>75</v>
      </c>
      <c r="B6" s="5">
        <v>10</v>
      </c>
    </row>
    <row r="7" spans="1:19" x14ac:dyDescent="0.25">
      <c r="A7" s="2" t="s">
        <v>76</v>
      </c>
      <c r="B7" s="6">
        <v>41585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10" workbookViewId="0">
      <selection activeCell="D7" sqref="D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82</v>
      </c>
    </row>
    <row r="4" spans="1:19" x14ac:dyDescent="0.25">
      <c r="A4" s="2" t="s">
        <v>73</v>
      </c>
      <c r="B4" s="5" t="s">
        <v>133</v>
      </c>
    </row>
    <row r="5" spans="1:19" x14ac:dyDescent="0.25">
      <c r="A5" s="2" t="s">
        <v>74</v>
      </c>
      <c r="B5" s="6">
        <v>41431</v>
      </c>
    </row>
    <row r="6" spans="1:19" x14ac:dyDescent="0.25">
      <c r="A6" s="2" t="s">
        <v>75</v>
      </c>
      <c r="B6" s="5">
        <v>10</v>
      </c>
    </row>
    <row r="7" spans="1:19" x14ac:dyDescent="0.25">
      <c r="A7" s="2" t="s">
        <v>76</v>
      </c>
      <c r="B7" s="6">
        <v>41585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6" sqref="D6"/>
    </sheetView>
  </sheetViews>
  <sheetFormatPr defaultRowHeight="15" x14ac:dyDescent="0.25"/>
  <cols>
    <col min="1" max="1" width="27.140625" bestFit="1" customWidth="1"/>
    <col min="2" max="2" width="43.710937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135</v>
      </c>
    </row>
    <row r="4" spans="1:19" x14ac:dyDescent="0.25">
      <c r="A4" s="2" t="s">
        <v>73</v>
      </c>
      <c r="B4" s="5" t="s">
        <v>136</v>
      </c>
    </row>
    <row r="5" spans="1:19" x14ac:dyDescent="0.25">
      <c r="A5" s="2" t="s">
        <v>74</v>
      </c>
      <c r="B5" s="6">
        <v>41471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41473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57.425781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164</v>
      </c>
    </row>
    <row r="4" spans="1:19" x14ac:dyDescent="0.25">
      <c r="A4" s="2" t="s">
        <v>73</v>
      </c>
      <c r="B4" s="5" t="s">
        <v>165</v>
      </c>
      <c r="D4" s="7"/>
    </row>
    <row r="5" spans="1:19" x14ac:dyDescent="0.25">
      <c r="A5" s="2" t="s">
        <v>74</v>
      </c>
      <c r="B5" s="6">
        <v>41477</v>
      </c>
    </row>
    <row r="6" spans="1:19" x14ac:dyDescent="0.25">
      <c r="A6" s="2" t="s">
        <v>75</v>
      </c>
      <c r="B6" s="5">
        <v>13</v>
      </c>
    </row>
    <row r="7" spans="1:19" x14ac:dyDescent="0.25">
      <c r="A7" s="2" t="s">
        <v>76</v>
      </c>
      <c r="B7" s="6">
        <v>41628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H28" sqref="H28"/>
    </sheetView>
  </sheetViews>
  <sheetFormatPr defaultRowHeight="15" x14ac:dyDescent="0.25"/>
  <cols>
    <col min="1" max="1" width="27.1406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/>
    </row>
    <row r="4" spans="1:19" x14ac:dyDescent="0.25">
      <c r="A4" s="2" t="s">
        <v>73</v>
      </c>
      <c r="B4" s="5"/>
      <c r="D4" s="7" t="s">
        <v>158</v>
      </c>
    </row>
    <row r="5" spans="1:19" x14ac:dyDescent="0.25">
      <c r="A5" s="2" t="s">
        <v>74</v>
      </c>
      <c r="B5" s="6"/>
    </row>
    <row r="6" spans="1:19" x14ac:dyDescent="0.25">
      <c r="A6" s="2" t="s">
        <v>75</v>
      </c>
      <c r="B6" s="5"/>
    </row>
    <row r="7" spans="1:19" x14ac:dyDescent="0.25">
      <c r="A7" s="2" t="s">
        <v>76</v>
      </c>
      <c r="B7" s="6"/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82</v>
      </c>
    </row>
    <row r="4" spans="1:19" x14ac:dyDescent="0.25">
      <c r="A4" s="2" t="s">
        <v>73</v>
      </c>
      <c r="B4" s="5" t="s">
        <v>84</v>
      </c>
    </row>
    <row r="5" spans="1:19" x14ac:dyDescent="0.25">
      <c r="A5" s="2" t="s">
        <v>74</v>
      </c>
      <c r="B5" s="6">
        <v>41403</v>
      </c>
    </row>
    <row r="6" spans="1:19" x14ac:dyDescent="0.25">
      <c r="A6" s="2" t="s">
        <v>75</v>
      </c>
      <c r="B6" s="5">
        <v>3</v>
      </c>
    </row>
    <row r="7" spans="1:19" x14ac:dyDescent="0.25">
      <c r="A7" s="2" t="s">
        <v>76</v>
      </c>
      <c r="B7" s="6">
        <v>41421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E17" sqref="E1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146</v>
      </c>
    </row>
    <row r="4" spans="1:19" x14ac:dyDescent="0.25">
      <c r="A4" s="2" t="s">
        <v>73</v>
      </c>
      <c r="B4" s="5" t="s">
        <v>146</v>
      </c>
    </row>
    <row r="5" spans="1:19" x14ac:dyDescent="0.25">
      <c r="A5" s="2" t="s">
        <v>74</v>
      </c>
      <c r="B5" s="6">
        <v>41494</v>
      </c>
    </row>
    <row r="6" spans="1:19" x14ac:dyDescent="0.25">
      <c r="A6" s="2" t="s">
        <v>75</v>
      </c>
      <c r="B6" s="5">
        <v>4</v>
      </c>
    </row>
    <row r="7" spans="1:19" x14ac:dyDescent="0.25">
      <c r="A7" s="2" t="s">
        <v>76</v>
      </c>
      <c r="B7" s="6">
        <v>41518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B7" sqref="B7"/>
    </sheetView>
  </sheetViews>
  <sheetFormatPr defaultRowHeight="15" x14ac:dyDescent="0.25"/>
  <cols>
    <col min="1" max="1" width="27.140625" bestFit="1" customWidth="1"/>
    <col min="2" max="2" width="38.8554687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141</v>
      </c>
    </row>
    <row r="4" spans="1:19" x14ac:dyDescent="0.25">
      <c r="A4" s="2" t="s">
        <v>73</v>
      </c>
      <c r="B4" s="5" t="s">
        <v>142</v>
      </c>
    </row>
    <row r="5" spans="1:19" x14ac:dyDescent="0.25">
      <c r="A5" s="2" t="s">
        <v>74</v>
      </c>
      <c r="B5" s="6">
        <v>41498</v>
      </c>
    </row>
    <row r="6" spans="1:19" x14ac:dyDescent="0.25">
      <c r="A6" s="2" t="s">
        <v>75</v>
      </c>
      <c r="B6" s="5">
        <v>4</v>
      </c>
    </row>
    <row r="7" spans="1:19" x14ac:dyDescent="0.25">
      <c r="A7" s="2" t="s">
        <v>76</v>
      </c>
      <c r="B7" s="6">
        <v>41523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147</v>
      </c>
    </row>
    <row r="4" spans="1:19" x14ac:dyDescent="0.25">
      <c r="A4" s="2" t="s">
        <v>73</v>
      </c>
      <c r="B4" s="5" t="s">
        <v>148</v>
      </c>
    </row>
    <row r="5" spans="1:19" x14ac:dyDescent="0.25">
      <c r="A5" s="2" t="s">
        <v>74</v>
      </c>
      <c r="B5" s="6">
        <v>41505</v>
      </c>
    </row>
    <row r="6" spans="1:19" x14ac:dyDescent="0.25">
      <c r="A6" s="2" t="s">
        <v>75</v>
      </c>
      <c r="B6" s="5">
        <v>2</v>
      </c>
    </row>
    <row r="7" spans="1:19" x14ac:dyDescent="0.25">
      <c r="A7" s="2" t="s">
        <v>76</v>
      </c>
      <c r="B7" s="6">
        <v>41506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143</v>
      </c>
    </row>
    <row r="4" spans="1:19" x14ac:dyDescent="0.25">
      <c r="A4" s="2" t="s">
        <v>73</v>
      </c>
      <c r="B4" s="5" t="s">
        <v>144</v>
      </c>
    </row>
    <row r="5" spans="1:19" x14ac:dyDescent="0.25">
      <c r="A5" s="2" t="s">
        <v>74</v>
      </c>
      <c r="B5" s="6">
        <v>41506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41507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E6" sqref="E6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143</v>
      </c>
    </row>
    <row r="4" spans="1:19" x14ac:dyDescent="0.25">
      <c r="A4" s="2" t="s">
        <v>73</v>
      </c>
      <c r="B4" s="5" t="s">
        <v>145</v>
      </c>
    </row>
    <row r="5" spans="1:19" x14ac:dyDescent="0.25">
      <c r="A5" s="2" t="s">
        <v>74</v>
      </c>
      <c r="B5" s="6">
        <v>41507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41508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E7" sqref="E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139</v>
      </c>
    </row>
    <row r="4" spans="1:19" x14ac:dyDescent="0.25">
      <c r="A4" s="2" t="s">
        <v>73</v>
      </c>
      <c r="B4" s="5" t="s">
        <v>140</v>
      </c>
    </row>
    <row r="5" spans="1:19" x14ac:dyDescent="0.25">
      <c r="A5" s="2" t="s">
        <v>74</v>
      </c>
      <c r="B5" s="6">
        <v>41509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41516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8" sqref="B8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82</v>
      </c>
    </row>
    <row r="4" spans="1:19" x14ac:dyDescent="0.25">
      <c r="A4" s="2" t="s">
        <v>73</v>
      </c>
      <c r="B4" s="5" t="s">
        <v>138</v>
      </c>
    </row>
    <row r="5" spans="1:19" x14ac:dyDescent="0.25">
      <c r="A5" s="2" t="s">
        <v>74</v>
      </c>
      <c r="B5" s="6">
        <v>41513</v>
      </c>
    </row>
    <row r="6" spans="1:19" x14ac:dyDescent="0.25">
      <c r="A6" s="2" t="s">
        <v>75</v>
      </c>
      <c r="B6" s="5">
        <v>4</v>
      </c>
    </row>
    <row r="7" spans="1:19" x14ac:dyDescent="0.25">
      <c r="A7" s="2" t="s">
        <v>76</v>
      </c>
      <c r="B7" s="6">
        <v>41585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G16" sqref="G16"/>
    </sheetView>
  </sheetViews>
  <sheetFormatPr defaultRowHeight="15" x14ac:dyDescent="0.25"/>
  <cols>
    <col min="1" max="1" width="27.140625" bestFit="1" customWidth="1"/>
    <col min="2" max="2" width="18.285156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166</v>
      </c>
    </row>
    <row r="4" spans="1:19" x14ac:dyDescent="0.25">
      <c r="A4" s="2" t="s">
        <v>73</v>
      </c>
      <c r="B4" s="5" t="s">
        <v>167</v>
      </c>
      <c r="D4" s="7"/>
    </row>
    <row r="5" spans="1:19" x14ac:dyDescent="0.25">
      <c r="A5" s="2" t="s">
        <v>74</v>
      </c>
      <c r="B5" s="6">
        <v>41528</v>
      </c>
    </row>
    <row r="6" spans="1:19" x14ac:dyDescent="0.25">
      <c r="A6" s="2" t="s">
        <v>75</v>
      </c>
      <c r="B6" s="5">
        <v>5</v>
      </c>
    </row>
    <row r="7" spans="1:19" x14ac:dyDescent="0.25">
      <c r="A7" s="2" t="s">
        <v>76</v>
      </c>
      <c r="B7" s="6">
        <v>41627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32.1406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95</v>
      </c>
    </row>
    <row r="4" spans="1:19" x14ac:dyDescent="0.25">
      <c r="A4" s="2" t="s">
        <v>73</v>
      </c>
      <c r="B4" s="5" t="s">
        <v>96</v>
      </c>
      <c r="D4" s="7"/>
    </row>
    <row r="5" spans="1:19" x14ac:dyDescent="0.25">
      <c r="A5" s="2" t="s">
        <v>74</v>
      </c>
      <c r="B5" s="6">
        <v>41541</v>
      </c>
    </row>
    <row r="6" spans="1:19" x14ac:dyDescent="0.25">
      <c r="A6" s="2" t="s">
        <v>75</v>
      </c>
      <c r="B6" s="5">
        <v>5</v>
      </c>
    </row>
    <row r="7" spans="1:19" x14ac:dyDescent="0.25">
      <c r="A7" s="2" t="s">
        <v>76</v>
      </c>
      <c r="B7" s="6">
        <v>41616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M14" sqref="M14"/>
    </sheetView>
  </sheetViews>
  <sheetFormatPr defaultRowHeight="15" x14ac:dyDescent="0.25"/>
  <cols>
    <col min="1" max="1" width="27.140625" bestFit="1" customWidth="1"/>
    <col min="2" max="2" width="46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168</v>
      </c>
    </row>
    <row r="4" spans="1:19" x14ac:dyDescent="0.25">
      <c r="A4" s="2" t="s">
        <v>73</v>
      </c>
      <c r="B4" s="5" t="s">
        <v>169</v>
      </c>
      <c r="D4" s="7"/>
    </row>
    <row r="5" spans="1:19" x14ac:dyDescent="0.25">
      <c r="A5" s="2" t="s">
        <v>74</v>
      </c>
      <c r="B5" s="6">
        <v>41626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41627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5" sqref="B5:B7"/>
    </sheetView>
  </sheetViews>
  <sheetFormatPr defaultRowHeight="15" x14ac:dyDescent="0.25"/>
  <cols>
    <col min="1" max="1" width="27.140625" bestFit="1" customWidth="1"/>
    <col min="2" max="2" width="34.425781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3" t="s">
        <v>82</v>
      </c>
    </row>
    <row r="4" spans="1:19" x14ac:dyDescent="0.25">
      <c r="A4" s="2" t="s">
        <v>73</v>
      </c>
      <c r="B4" s="3" t="s">
        <v>83</v>
      </c>
    </row>
    <row r="5" spans="1:19" x14ac:dyDescent="0.25">
      <c r="A5" s="2" t="s">
        <v>74</v>
      </c>
      <c r="B5" s="8">
        <v>41403</v>
      </c>
    </row>
    <row r="6" spans="1:19" x14ac:dyDescent="0.25">
      <c r="A6" s="2" t="s">
        <v>75</v>
      </c>
      <c r="B6" s="3">
        <v>3</v>
      </c>
    </row>
    <row r="7" spans="1:19" x14ac:dyDescent="0.25">
      <c r="A7" s="2" t="s">
        <v>76</v>
      </c>
      <c r="B7" s="8">
        <v>41421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sqref="A1:S9"/>
    </sheetView>
  </sheetViews>
  <sheetFormatPr defaultRowHeight="15" x14ac:dyDescent="0.25"/>
  <cols>
    <col min="1" max="1" width="27.1406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/>
    </row>
    <row r="4" spans="1:19" x14ac:dyDescent="0.25">
      <c r="A4" s="2" t="s">
        <v>73</v>
      </c>
      <c r="B4" s="5"/>
      <c r="D4" s="7" t="s">
        <v>158</v>
      </c>
    </row>
    <row r="5" spans="1:19" x14ac:dyDescent="0.25">
      <c r="A5" s="2" t="s">
        <v>74</v>
      </c>
      <c r="B5" s="6"/>
    </row>
    <row r="6" spans="1:19" x14ac:dyDescent="0.25">
      <c r="A6" s="2" t="s">
        <v>75</v>
      </c>
      <c r="B6" s="5"/>
    </row>
    <row r="7" spans="1:19" x14ac:dyDescent="0.25">
      <c r="A7" s="2" t="s">
        <v>76</v>
      </c>
      <c r="B7" s="6"/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13" sqref="D13"/>
    </sheetView>
  </sheetViews>
  <sheetFormatPr defaultRowHeight="15" x14ac:dyDescent="0.25"/>
  <cols>
    <col min="1" max="1" width="27.140625" bestFit="1" customWidth="1"/>
  </cols>
  <sheetData>
    <row r="1" spans="1:19" ht="18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/>
    </row>
    <row r="4" spans="1:19" x14ac:dyDescent="0.25">
      <c r="A4" s="2" t="s">
        <v>73</v>
      </c>
      <c r="B4" s="5"/>
      <c r="D4" s="7" t="s">
        <v>158</v>
      </c>
    </row>
    <row r="5" spans="1:19" x14ac:dyDescent="0.25">
      <c r="A5" s="2" t="s">
        <v>74</v>
      </c>
      <c r="B5" s="6"/>
    </row>
    <row r="6" spans="1:19" x14ac:dyDescent="0.25">
      <c r="A6" s="2" t="s">
        <v>75</v>
      </c>
      <c r="B6" s="5"/>
    </row>
    <row r="7" spans="1:19" x14ac:dyDescent="0.25">
      <c r="A7" s="2" t="s">
        <v>76</v>
      </c>
      <c r="B7" s="6"/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B7" sqref="B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97</v>
      </c>
    </row>
    <row r="4" spans="1:19" x14ac:dyDescent="0.25">
      <c r="A4" s="2" t="s">
        <v>73</v>
      </c>
      <c r="B4" s="5" t="s">
        <v>96</v>
      </c>
    </row>
    <row r="5" spans="1:19" x14ac:dyDescent="0.25">
      <c r="A5" s="2" t="s">
        <v>74</v>
      </c>
      <c r="B5" s="6">
        <v>41544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41547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7" sqref="D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149</v>
      </c>
    </row>
    <row r="4" spans="1:19" x14ac:dyDescent="0.25">
      <c r="A4" s="2" t="s">
        <v>73</v>
      </c>
      <c r="B4" s="5" t="s">
        <v>150</v>
      </c>
    </row>
    <row r="5" spans="1:19" x14ac:dyDescent="0.25">
      <c r="A5" s="2" t="s">
        <v>74</v>
      </c>
      <c r="B5" s="6">
        <v>41548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41548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K25" sqref="K25"/>
    </sheetView>
  </sheetViews>
  <sheetFormatPr defaultRowHeight="15" x14ac:dyDescent="0.25"/>
  <cols>
    <col min="1" max="1" width="27.1406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/>
    </row>
    <row r="4" spans="1:19" x14ac:dyDescent="0.25">
      <c r="A4" s="2" t="s">
        <v>73</v>
      </c>
      <c r="B4" s="5"/>
      <c r="D4" s="7" t="s">
        <v>161</v>
      </c>
    </row>
    <row r="5" spans="1:19" x14ac:dyDescent="0.25">
      <c r="A5" s="2" t="s">
        <v>74</v>
      </c>
      <c r="B5" s="6"/>
    </row>
    <row r="6" spans="1:19" x14ac:dyDescent="0.25">
      <c r="A6" s="2" t="s">
        <v>75</v>
      </c>
      <c r="B6" s="5"/>
    </row>
    <row r="7" spans="1:19" x14ac:dyDescent="0.25">
      <c r="A7" s="2" t="s">
        <v>76</v>
      </c>
      <c r="B7" s="6"/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61.57031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170</v>
      </c>
    </row>
    <row r="4" spans="1:19" x14ac:dyDescent="0.25">
      <c r="A4" s="2" t="s">
        <v>73</v>
      </c>
      <c r="B4" s="5" t="s">
        <v>171</v>
      </c>
      <c r="D4" s="7"/>
    </row>
    <row r="5" spans="1:19" x14ac:dyDescent="0.25">
      <c r="A5" s="2" t="s">
        <v>74</v>
      </c>
      <c r="B5" s="6">
        <v>41555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41561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F5" sqref="F5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147</v>
      </c>
    </row>
    <row r="4" spans="1:19" x14ac:dyDescent="0.25">
      <c r="A4" s="2" t="s">
        <v>73</v>
      </c>
      <c r="B4" s="5" t="s">
        <v>157</v>
      </c>
    </row>
    <row r="5" spans="1:19" x14ac:dyDescent="0.25">
      <c r="A5" s="2" t="s">
        <v>74</v>
      </c>
      <c r="B5" s="6">
        <v>41196</v>
      </c>
    </row>
    <row r="6" spans="1:19" x14ac:dyDescent="0.25">
      <c r="A6" s="2" t="s">
        <v>75</v>
      </c>
      <c r="B6" s="5">
        <v>0</v>
      </c>
    </row>
    <row r="7" spans="1:19" x14ac:dyDescent="0.25">
      <c r="A7" s="2" t="s">
        <v>76</v>
      </c>
      <c r="B7" s="6">
        <v>41561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D8" sqref="D8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153</v>
      </c>
    </row>
    <row r="4" spans="1:19" x14ac:dyDescent="0.25">
      <c r="A4" s="2" t="s">
        <v>73</v>
      </c>
      <c r="B4" s="5" t="s">
        <v>154</v>
      </c>
    </row>
    <row r="5" spans="1:19" x14ac:dyDescent="0.25">
      <c r="A5" s="2" t="s">
        <v>74</v>
      </c>
      <c r="B5" s="6">
        <v>41572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41576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7" sqref="B7"/>
    </sheetView>
  </sheetViews>
  <sheetFormatPr defaultRowHeight="15" x14ac:dyDescent="0.25"/>
  <cols>
    <col min="1" max="1" width="27.140625" bestFit="1" customWidth="1"/>
    <col min="2" max="2" width="20.8554687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172</v>
      </c>
    </row>
    <row r="4" spans="1:19" x14ac:dyDescent="0.25">
      <c r="A4" s="2" t="s">
        <v>73</v>
      </c>
      <c r="B4" s="5" t="s">
        <v>173</v>
      </c>
      <c r="D4" s="7"/>
    </row>
    <row r="5" spans="1:19" x14ac:dyDescent="0.25">
      <c r="A5" s="2" t="s">
        <v>74</v>
      </c>
      <c r="B5" s="6">
        <v>41561</v>
      </c>
    </row>
    <row r="6" spans="1:19" x14ac:dyDescent="0.25">
      <c r="A6" s="2" t="s">
        <v>75</v>
      </c>
      <c r="B6" s="5">
        <v>3</v>
      </c>
    </row>
    <row r="7" spans="1:19" x14ac:dyDescent="0.25">
      <c r="A7" s="2" t="s">
        <v>76</v>
      </c>
      <c r="B7" s="6">
        <v>41610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D7" sqref="D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97</v>
      </c>
    </row>
    <row r="4" spans="1:19" x14ac:dyDescent="0.25">
      <c r="A4" s="2" t="s">
        <v>73</v>
      </c>
      <c r="B4" s="5" t="s">
        <v>96</v>
      </c>
    </row>
    <row r="5" spans="1:19" x14ac:dyDescent="0.25">
      <c r="A5" s="2" t="s">
        <v>74</v>
      </c>
      <c r="B5" s="6">
        <v>41570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41571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5" sqref="B5"/>
    </sheetView>
  </sheetViews>
  <sheetFormatPr defaultRowHeight="15" x14ac:dyDescent="0.25"/>
  <cols>
    <col min="1" max="1" width="27.140625" bestFit="1" customWidth="1"/>
    <col min="2" max="2" width="34.425781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3" t="s">
        <v>89</v>
      </c>
    </row>
    <row r="4" spans="1:19" x14ac:dyDescent="0.25">
      <c r="A4" s="2" t="s">
        <v>73</v>
      </c>
      <c r="B4" s="3" t="s">
        <v>90</v>
      </c>
    </row>
    <row r="5" spans="1:19" x14ac:dyDescent="0.25">
      <c r="A5" s="2" t="s">
        <v>74</v>
      </c>
      <c r="B5" s="8">
        <v>41403</v>
      </c>
    </row>
    <row r="6" spans="1:19" x14ac:dyDescent="0.25">
      <c r="A6" s="2" t="s">
        <v>75</v>
      </c>
      <c r="B6" s="3">
        <v>2</v>
      </c>
    </row>
    <row r="7" spans="1:19" x14ac:dyDescent="0.25">
      <c r="A7" s="2" t="s">
        <v>76</v>
      </c>
      <c r="B7" s="8">
        <v>41418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D7" sqref="D7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155</v>
      </c>
    </row>
    <row r="4" spans="1:19" x14ac:dyDescent="0.25">
      <c r="A4" s="2" t="s">
        <v>73</v>
      </c>
      <c r="B4" s="5" t="s">
        <v>156</v>
      </c>
    </row>
    <row r="5" spans="1:19" x14ac:dyDescent="0.25">
      <c r="A5" s="2" t="s">
        <v>74</v>
      </c>
      <c r="B5" s="6">
        <v>41572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41578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topLeftCell="A4" workbookViewId="0">
      <selection activeCell="E5" sqref="E5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151</v>
      </c>
    </row>
    <row r="4" spans="1:19" x14ac:dyDescent="0.25">
      <c r="A4" s="2" t="s">
        <v>73</v>
      </c>
      <c r="B4" s="5" t="s">
        <v>152</v>
      </c>
    </row>
    <row r="5" spans="1:19" x14ac:dyDescent="0.25">
      <c r="A5" s="2" t="s">
        <v>74</v>
      </c>
      <c r="B5" s="6">
        <v>41576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41576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7"/>
  <sheetViews>
    <sheetView workbookViewId="0">
      <selection activeCell="D9" sqref="D9"/>
    </sheetView>
  </sheetViews>
  <sheetFormatPr defaultRowHeight="15" x14ac:dyDescent="0.25"/>
  <cols>
    <col min="1" max="1" width="27.140625" bestFit="1" customWidth="1"/>
  </cols>
  <sheetData>
    <row r="1" spans="1:18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8" x14ac:dyDescent="0.25">
      <c r="A3" s="2" t="s">
        <v>72</v>
      </c>
      <c r="B3" s="5"/>
    </row>
    <row r="4" spans="1:18" x14ac:dyDescent="0.25">
      <c r="A4" s="2" t="s">
        <v>73</v>
      </c>
      <c r="B4" s="5"/>
      <c r="D4" s="7" t="s">
        <v>203</v>
      </c>
    </row>
    <row r="5" spans="1:18" x14ac:dyDescent="0.25">
      <c r="A5" s="2" t="s">
        <v>74</v>
      </c>
      <c r="B5" s="6"/>
    </row>
    <row r="6" spans="1:18" x14ac:dyDescent="0.25">
      <c r="A6" s="2" t="s">
        <v>75</v>
      </c>
      <c r="B6" s="5"/>
    </row>
    <row r="7" spans="1:18" x14ac:dyDescent="0.25">
      <c r="A7" s="2" t="s">
        <v>76</v>
      </c>
      <c r="B7" s="6"/>
    </row>
  </sheetData>
  <mergeCells count="1">
    <mergeCell ref="A1:R1"/>
  </mergeCells>
  <pageMargins left="0.511811024" right="0.511811024" top="0.78740157499999996" bottom="0.78740157499999996" header="0.31496062000000002" footer="0.31496062000000002"/>
  <pageSetup paperSize="9" orientation="portrait" verticalDpi="0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5"/>
  <sheetViews>
    <sheetView workbookViewId="0">
      <selection activeCell="E5" sqref="E5"/>
    </sheetView>
  </sheetViews>
  <sheetFormatPr defaultRowHeight="15" x14ac:dyDescent="0.25"/>
  <cols>
    <col min="1" max="1" width="27.140625" bestFit="1" customWidth="1"/>
    <col min="2" max="2" width="46.7109375" bestFit="1" customWidth="1"/>
  </cols>
  <sheetData>
    <row r="1" spans="1:4" x14ac:dyDescent="0.25">
      <c r="A1" s="2" t="s">
        <v>72</v>
      </c>
      <c r="B1" s="5" t="s">
        <v>197</v>
      </c>
    </row>
    <row r="2" spans="1:4" x14ac:dyDescent="0.25">
      <c r="A2" s="2" t="s">
        <v>73</v>
      </c>
      <c r="B2" s="5" t="s">
        <v>196</v>
      </c>
      <c r="D2" s="7"/>
    </row>
    <row r="3" spans="1:4" x14ac:dyDescent="0.25">
      <c r="A3" s="2" t="s">
        <v>74</v>
      </c>
      <c r="B3" s="6">
        <v>41590</v>
      </c>
    </row>
    <row r="4" spans="1:4" x14ac:dyDescent="0.25">
      <c r="A4" s="2" t="s">
        <v>75</v>
      </c>
      <c r="B4" s="5">
        <v>0</v>
      </c>
    </row>
    <row r="5" spans="1:4" x14ac:dyDescent="0.25">
      <c r="A5" s="2" t="s">
        <v>76</v>
      </c>
      <c r="B5" s="6">
        <v>41604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6"/>
  <sheetViews>
    <sheetView workbookViewId="0">
      <selection activeCell="B6" sqref="B6"/>
    </sheetView>
  </sheetViews>
  <sheetFormatPr defaultRowHeight="15" x14ac:dyDescent="0.25"/>
  <cols>
    <col min="1" max="1" width="27.140625" bestFit="1" customWidth="1"/>
    <col min="2" max="2" width="30" bestFit="1" customWidth="1"/>
    <col min="4" max="4" width="10.140625" bestFit="1" customWidth="1"/>
  </cols>
  <sheetData>
    <row r="2" spans="1:4" x14ac:dyDescent="0.25">
      <c r="A2" s="2" t="s">
        <v>72</v>
      </c>
      <c r="B2" s="5" t="s">
        <v>176</v>
      </c>
    </row>
    <row r="3" spans="1:4" x14ac:dyDescent="0.25">
      <c r="A3" s="2" t="s">
        <v>73</v>
      </c>
      <c r="B3" s="5" t="s">
        <v>177</v>
      </c>
      <c r="D3" s="7"/>
    </row>
    <row r="4" spans="1:4" x14ac:dyDescent="0.25">
      <c r="A4" s="2" t="s">
        <v>74</v>
      </c>
      <c r="B4" s="6">
        <v>41603</v>
      </c>
    </row>
    <row r="5" spans="1:4" x14ac:dyDescent="0.25">
      <c r="A5" s="2" t="s">
        <v>75</v>
      </c>
      <c r="B5" s="5">
        <v>1</v>
      </c>
    </row>
    <row r="6" spans="1:4" x14ac:dyDescent="0.25">
      <c r="A6" s="2" t="s">
        <v>76</v>
      </c>
      <c r="B6" s="6">
        <v>41604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A9" sqref="A9:XFD9"/>
    </sheetView>
  </sheetViews>
  <sheetFormatPr defaultRowHeight="15" x14ac:dyDescent="0.25"/>
  <cols>
    <col min="1" max="1" width="27.140625" bestFit="1" customWidth="1"/>
    <col min="2" max="2" width="13.42578125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2" spans="1:19" x14ac:dyDescent="0.25">
      <c r="B2" s="4"/>
    </row>
    <row r="3" spans="1:19" x14ac:dyDescent="0.25">
      <c r="A3" s="2" t="s">
        <v>72</v>
      </c>
      <c r="B3" s="5" t="s">
        <v>174</v>
      </c>
    </row>
    <row r="4" spans="1:19" x14ac:dyDescent="0.25">
      <c r="A4" s="2" t="s">
        <v>73</v>
      </c>
      <c r="B4" s="5" t="s">
        <v>175</v>
      </c>
      <c r="D4" s="7" t="s">
        <v>160</v>
      </c>
    </row>
    <row r="5" spans="1:19" x14ac:dyDescent="0.25">
      <c r="A5" s="2" t="s">
        <v>74</v>
      </c>
      <c r="B5" s="6">
        <v>41590</v>
      </c>
    </row>
    <row r="6" spans="1:19" x14ac:dyDescent="0.25">
      <c r="A6" s="2" t="s">
        <v>75</v>
      </c>
      <c r="B6" s="5">
        <v>1</v>
      </c>
    </row>
    <row r="7" spans="1:19" x14ac:dyDescent="0.25">
      <c r="A7" s="2" t="s">
        <v>76</v>
      </c>
      <c r="B7" s="6">
        <v>41600</v>
      </c>
    </row>
    <row r="8" spans="1:19" x14ac:dyDescent="0.25">
      <c r="B8" s="4"/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"/>
  <sheetViews>
    <sheetView workbookViewId="0">
      <selection activeCell="D19" sqref="D19"/>
    </sheetView>
  </sheetViews>
  <sheetFormatPr defaultRowHeight="15" x14ac:dyDescent="0.25"/>
  <cols>
    <col min="1" max="1" width="27.140625" bestFit="1" customWidth="1"/>
    <col min="2" max="2" width="16.42578125" bestFit="1" customWidth="1"/>
  </cols>
  <sheetData>
    <row r="1" spans="1:19" x14ac:dyDescent="0.25">
      <c r="A1" s="2" t="s">
        <v>72</v>
      </c>
      <c r="B1" s="5"/>
    </row>
    <row r="2" spans="1:19" x14ac:dyDescent="0.25">
      <c r="A2" s="2" t="s">
        <v>73</v>
      </c>
      <c r="B2" s="5"/>
      <c r="D2" s="7" t="s">
        <v>203</v>
      </c>
    </row>
    <row r="3" spans="1:19" x14ac:dyDescent="0.25">
      <c r="A3" s="2" t="s">
        <v>74</v>
      </c>
      <c r="B3" s="6"/>
    </row>
    <row r="4" spans="1:19" x14ac:dyDescent="0.25">
      <c r="A4" s="2" t="s">
        <v>75</v>
      </c>
      <c r="B4" s="5"/>
    </row>
    <row r="5" spans="1:19" x14ac:dyDescent="0.25">
      <c r="A5" s="2" t="s">
        <v>76</v>
      </c>
      <c r="B5" s="6"/>
    </row>
    <row r="8" spans="1:19" ht="20.25" customHeight="1" x14ac:dyDescent="0.35">
      <c r="A8" s="70" t="s">
        <v>77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</row>
  </sheetData>
  <mergeCells count="1">
    <mergeCell ref="A8:S8"/>
  </mergeCells>
  <pageMargins left="0.511811024" right="0.511811024" top="0.78740157499999996" bottom="0.78740157499999996" header="0.31496062000000002" footer="0.31496062000000002"/>
  <pageSetup paperSize="9" orientation="portrait" verticalDpi="0"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"/>
  <sheetViews>
    <sheetView workbookViewId="0">
      <selection activeCell="E17" sqref="E17"/>
    </sheetView>
  </sheetViews>
  <sheetFormatPr defaultRowHeight="15" x14ac:dyDescent="0.25"/>
  <cols>
    <col min="1" max="1" width="27.140625" bestFit="1" customWidth="1"/>
  </cols>
  <sheetData>
    <row r="1" spans="1:19" x14ac:dyDescent="0.25">
      <c r="A1" s="2" t="s">
        <v>72</v>
      </c>
      <c r="B1" s="5"/>
    </row>
    <row r="2" spans="1:19" x14ac:dyDescent="0.25">
      <c r="A2" s="2" t="s">
        <v>73</v>
      </c>
      <c r="B2" s="5"/>
      <c r="D2" s="7" t="s">
        <v>203</v>
      </c>
    </row>
    <row r="3" spans="1:19" x14ac:dyDescent="0.25">
      <c r="A3" s="2" t="s">
        <v>74</v>
      </c>
      <c r="B3" s="6"/>
    </row>
    <row r="4" spans="1:19" x14ac:dyDescent="0.25">
      <c r="A4" s="2" t="s">
        <v>75</v>
      </c>
      <c r="B4" s="5"/>
    </row>
    <row r="5" spans="1:19" x14ac:dyDescent="0.25">
      <c r="A5" s="2" t="s">
        <v>76</v>
      </c>
      <c r="B5" s="6"/>
    </row>
    <row r="8" spans="1:19" ht="21" x14ac:dyDescent="0.35">
      <c r="A8" s="70" t="s">
        <v>77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</row>
  </sheetData>
  <mergeCells count="1">
    <mergeCell ref="A8:S8"/>
  </mergeCells>
  <pageMargins left="0.511811024" right="0.511811024" top="0.78740157499999996" bottom="0.78740157499999996" header="0.31496062000000002" footer="0.3149606200000000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"/>
  <sheetViews>
    <sheetView workbookViewId="0">
      <selection activeCell="D2" sqref="D2"/>
    </sheetView>
  </sheetViews>
  <sheetFormatPr defaultRowHeight="15" x14ac:dyDescent="0.25"/>
  <cols>
    <col min="1" max="1" width="27.140625" bestFit="1" customWidth="1"/>
  </cols>
  <sheetData>
    <row r="1" spans="1:19" x14ac:dyDescent="0.25">
      <c r="A1" s="2" t="s">
        <v>72</v>
      </c>
      <c r="B1" s="5"/>
    </row>
    <row r="2" spans="1:19" x14ac:dyDescent="0.25">
      <c r="A2" s="2" t="s">
        <v>73</v>
      </c>
      <c r="B2" s="5"/>
      <c r="D2" s="7" t="s">
        <v>203</v>
      </c>
    </row>
    <row r="3" spans="1:19" x14ac:dyDescent="0.25">
      <c r="A3" s="2" t="s">
        <v>74</v>
      </c>
      <c r="B3" s="6"/>
    </row>
    <row r="4" spans="1:19" x14ac:dyDescent="0.25">
      <c r="A4" s="2" t="s">
        <v>75</v>
      </c>
      <c r="B4" s="5"/>
    </row>
    <row r="5" spans="1:19" x14ac:dyDescent="0.25">
      <c r="A5" s="2" t="s">
        <v>76</v>
      </c>
      <c r="B5" s="6"/>
    </row>
    <row r="8" spans="1:19" ht="20.25" customHeight="1" x14ac:dyDescent="0.35">
      <c r="A8" s="70" t="s">
        <v>77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</row>
  </sheetData>
  <mergeCells count="1">
    <mergeCell ref="A8:S8"/>
  </mergeCells>
  <pageMargins left="0.511811024" right="0.511811024" top="0.78740157499999996" bottom="0.78740157499999996" header="0.31496062000000002" footer="0.3149606200000000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B15" sqref="B15"/>
    </sheetView>
  </sheetViews>
  <sheetFormatPr defaultRowHeight="15" x14ac:dyDescent="0.25"/>
  <cols>
    <col min="1" max="1" width="27.140625" bestFit="1" customWidth="1"/>
    <col min="2" max="2" width="48.140625" bestFit="1" customWidth="1"/>
  </cols>
  <sheetData>
    <row r="1" spans="1:19" x14ac:dyDescent="0.25">
      <c r="A1" s="2" t="s">
        <v>72</v>
      </c>
      <c r="B1" s="5" t="s">
        <v>184</v>
      </c>
    </row>
    <row r="2" spans="1:19" x14ac:dyDescent="0.25">
      <c r="A2" s="2" t="s">
        <v>73</v>
      </c>
      <c r="B2" s="5" t="s">
        <v>198</v>
      </c>
      <c r="D2" s="7"/>
    </row>
    <row r="3" spans="1:19" x14ac:dyDescent="0.25">
      <c r="A3" s="2" t="s">
        <v>74</v>
      </c>
      <c r="B3" s="6" t="s">
        <v>186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 t="s">
        <v>186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C6" sqref="C6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91</v>
      </c>
    </row>
    <row r="4" spans="1:19" x14ac:dyDescent="0.25">
      <c r="A4" s="2" t="s">
        <v>73</v>
      </c>
      <c r="B4" s="5" t="s">
        <v>92</v>
      </c>
    </row>
    <row r="5" spans="1:19" x14ac:dyDescent="0.25">
      <c r="A5" s="2" t="s">
        <v>74</v>
      </c>
      <c r="B5" s="6">
        <v>41403</v>
      </c>
    </row>
    <row r="6" spans="1:19" x14ac:dyDescent="0.25">
      <c r="A6" s="2" t="s">
        <v>75</v>
      </c>
      <c r="B6" s="5">
        <v>3</v>
      </c>
    </row>
    <row r="7" spans="1:19" x14ac:dyDescent="0.25">
      <c r="A7" s="2" t="s">
        <v>76</v>
      </c>
      <c r="B7" s="6">
        <v>41421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S8"/>
  <sheetViews>
    <sheetView workbookViewId="0">
      <selection activeCell="A8" sqref="A8:XFD8"/>
    </sheetView>
  </sheetViews>
  <sheetFormatPr defaultRowHeight="15" x14ac:dyDescent="0.25"/>
  <cols>
    <col min="1" max="1" width="27.140625" bestFit="1" customWidth="1"/>
    <col min="2" max="2" width="16.42578125" bestFit="1" customWidth="1"/>
  </cols>
  <sheetData>
    <row r="2" spans="1:19" x14ac:dyDescent="0.25">
      <c r="A2" s="2" t="s">
        <v>72</v>
      </c>
      <c r="B2" s="5" t="s">
        <v>178</v>
      </c>
    </row>
    <row r="3" spans="1:19" x14ac:dyDescent="0.25">
      <c r="A3" s="2" t="s">
        <v>73</v>
      </c>
      <c r="B3" s="5" t="s">
        <v>179</v>
      </c>
      <c r="D3" s="7"/>
    </row>
    <row r="4" spans="1:19" x14ac:dyDescent="0.25">
      <c r="A4" s="2" t="s">
        <v>74</v>
      </c>
      <c r="B4" s="6">
        <v>41603</v>
      </c>
    </row>
    <row r="5" spans="1:19" x14ac:dyDescent="0.25">
      <c r="A5" s="2" t="s">
        <v>75</v>
      </c>
      <c r="B5" s="5">
        <v>1</v>
      </c>
    </row>
    <row r="6" spans="1:19" x14ac:dyDescent="0.25">
      <c r="A6" s="2" t="s">
        <v>76</v>
      </c>
      <c r="B6" s="6">
        <v>41617</v>
      </c>
    </row>
    <row r="8" spans="1:19" ht="20.25" customHeight="1" x14ac:dyDescent="0.35">
      <c r="A8" s="70" t="s">
        <v>77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</row>
  </sheetData>
  <mergeCells count="1">
    <mergeCell ref="A8:S8"/>
  </mergeCells>
  <pageMargins left="0.511811024" right="0.511811024" top="0.78740157499999996" bottom="0.78740157499999996" header="0.31496062000000002" footer="0.31496062000000002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A7" sqref="A7:XFD7"/>
    </sheetView>
  </sheetViews>
  <sheetFormatPr defaultRowHeight="15" x14ac:dyDescent="0.25"/>
  <cols>
    <col min="1" max="1" width="27.140625" bestFit="1" customWidth="1"/>
    <col min="2" max="2" width="48.140625" bestFit="1" customWidth="1"/>
  </cols>
  <sheetData>
    <row r="1" spans="1:19" x14ac:dyDescent="0.25">
      <c r="A1" s="2" t="s">
        <v>72</v>
      </c>
      <c r="B1" s="5" t="s">
        <v>184</v>
      </c>
    </row>
    <row r="2" spans="1:19" x14ac:dyDescent="0.25">
      <c r="A2" s="2" t="s">
        <v>73</v>
      </c>
      <c r="B2" s="5" t="s">
        <v>199</v>
      </c>
      <c r="D2" s="7"/>
    </row>
    <row r="3" spans="1:19" x14ac:dyDescent="0.25">
      <c r="A3" s="2" t="s">
        <v>74</v>
      </c>
      <c r="B3" s="6" t="s">
        <v>186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 t="s">
        <v>186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A7" sqref="A7:XFD7"/>
    </sheetView>
  </sheetViews>
  <sheetFormatPr defaultRowHeight="15" x14ac:dyDescent="0.25"/>
  <cols>
    <col min="1" max="1" width="27.140625" bestFit="1" customWidth="1"/>
    <col min="2" max="2" width="32.28515625" bestFit="1" customWidth="1"/>
  </cols>
  <sheetData>
    <row r="1" spans="1:19" x14ac:dyDescent="0.25">
      <c r="A1" s="2" t="s">
        <v>72</v>
      </c>
      <c r="B1" s="5" t="s">
        <v>200</v>
      </c>
    </row>
    <row r="2" spans="1:19" x14ac:dyDescent="0.25">
      <c r="A2" s="2" t="s">
        <v>73</v>
      </c>
      <c r="B2" s="5" t="s">
        <v>201</v>
      </c>
      <c r="D2" s="7"/>
    </row>
    <row r="3" spans="1:19" x14ac:dyDescent="0.25">
      <c r="A3" s="2" t="s">
        <v>74</v>
      </c>
      <c r="B3" s="6">
        <v>41619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>
        <v>41635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A7" sqref="A7:XFD7"/>
    </sheetView>
  </sheetViews>
  <sheetFormatPr defaultRowHeight="15" x14ac:dyDescent="0.25"/>
  <cols>
    <col min="1" max="1" width="27.140625" bestFit="1" customWidth="1"/>
    <col min="2" max="2" width="48.140625" bestFit="1" customWidth="1"/>
  </cols>
  <sheetData>
    <row r="1" spans="1:19" x14ac:dyDescent="0.25">
      <c r="A1" s="2" t="s">
        <v>72</v>
      </c>
      <c r="B1" s="5" t="s">
        <v>184</v>
      </c>
    </row>
    <row r="2" spans="1:19" x14ac:dyDescent="0.25">
      <c r="A2" s="2" t="s">
        <v>73</v>
      </c>
      <c r="B2" s="5" t="s">
        <v>202</v>
      </c>
      <c r="D2" s="7"/>
    </row>
    <row r="3" spans="1:19" x14ac:dyDescent="0.25">
      <c r="A3" s="2" t="s">
        <v>74</v>
      </c>
      <c r="B3" s="6" t="s">
        <v>186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 t="s">
        <v>186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S8"/>
  <sheetViews>
    <sheetView workbookViewId="0">
      <selection activeCell="A8" sqref="A8:XFD8"/>
    </sheetView>
  </sheetViews>
  <sheetFormatPr defaultRowHeight="15" x14ac:dyDescent="0.25"/>
  <cols>
    <col min="1" max="1" width="27.140625" bestFit="1" customWidth="1"/>
    <col min="2" max="2" width="28.5703125" bestFit="1" customWidth="1"/>
  </cols>
  <sheetData>
    <row r="2" spans="1:19" x14ac:dyDescent="0.25">
      <c r="A2" s="2" t="s">
        <v>72</v>
      </c>
      <c r="B2" s="5" t="s">
        <v>181</v>
      </c>
    </row>
    <row r="3" spans="1:19" x14ac:dyDescent="0.25">
      <c r="A3" s="2" t="s">
        <v>73</v>
      </c>
      <c r="B3" s="5" t="s">
        <v>180</v>
      </c>
      <c r="D3" s="7"/>
    </row>
    <row r="4" spans="1:19" x14ac:dyDescent="0.25">
      <c r="A4" s="2" t="s">
        <v>74</v>
      </c>
      <c r="B4" s="6">
        <v>41626</v>
      </c>
    </row>
    <row r="5" spans="1:19" x14ac:dyDescent="0.25">
      <c r="A5" s="2" t="s">
        <v>75</v>
      </c>
      <c r="B5" s="5">
        <v>1</v>
      </c>
    </row>
    <row r="6" spans="1:19" x14ac:dyDescent="0.25">
      <c r="A6" s="2" t="s">
        <v>76</v>
      </c>
      <c r="B6" s="6">
        <v>41627</v>
      </c>
    </row>
    <row r="8" spans="1:19" ht="20.25" customHeight="1" x14ac:dyDescent="0.35">
      <c r="A8" s="70" t="s">
        <v>77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</row>
  </sheetData>
  <mergeCells count="1">
    <mergeCell ref="A8:S8"/>
  </mergeCells>
  <pageMargins left="0.511811024" right="0.511811024" top="0.78740157499999996" bottom="0.78740157499999996" header="0.31496062000000002" footer="0.31496062000000002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"/>
  <sheetViews>
    <sheetView workbookViewId="0">
      <selection activeCell="D18" sqref="D18"/>
    </sheetView>
  </sheetViews>
  <sheetFormatPr defaultRowHeight="15" x14ac:dyDescent="0.25"/>
  <cols>
    <col min="1" max="1" width="27.140625" bestFit="1" customWidth="1"/>
  </cols>
  <sheetData>
    <row r="1" spans="1:19" x14ac:dyDescent="0.25">
      <c r="A1" s="2" t="s">
        <v>72</v>
      </c>
      <c r="B1" s="5"/>
    </row>
    <row r="2" spans="1:19" x14ac:dyDescent="0.25">
      <c r="A2" s="2" t="s">
        <v>73</v>
      </c>
      <c r="B2" s="5"/>
      <c r="D2" s="7" t="s">
        <v>203</v>
      </c>
    </row>
    <row r="3" spans="1:19" x14ac:dyDescent="0.25">
      <c r="A3" s="2" t="s">
        <v>74</v>
      </c>
      <c r="B3" s="6"/>
    </row>
    <row r="4" spans="1:19" x14ac:dyDescent="0.25">
      <c r="A4" s="2" t="s">
        <v>75</v>
      </c>
      <c r="B4" s="5"/>
    </row>
    <row r="5" spans="1:19" x14ac:dyDescent="0.25">
      <c r="A5" s="2" t="s">
        <v>76</v>
      </c>
      <c r="B5" s="6"/>
    </row>
    <row r="8" spans="1:19" ht="20.25" customHeight="1" x14ac:dyDescent="0.35">
      <c r="A8" s="70" t="s">
        <v>77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</row>
  </sheetData>
  <mergeCells count="1">
    <mergeCell ref="A8:S8"/>
  </mergeCells>
  <pageMargins left="0.511811024" right="0.511811024" top="0.78740157499999996" bottom="0.78740157499999996" header="0.31496062000000002" footer="0.3149606200000000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A7" sqref="A7:XFD7"/>
    </sheetView>
  </sheetViews>
  <sheetFormatPr defaultRowHeight="15" x14ac:dyDescent="0.25"/>
  <cols>
    <col min="1" max="1" width="27.140625" bestFit="1" customWidth="1"/>
    <col min="2" max="2" width="32.7109375" bestFit="1" customWidth="1"/>
  </cols>
  <sheetData>
    <row r="1" spans="1:19" x14ac:dyDescent="0.25">
      <c r="A1" s="2" t="s">
        <v>72</v>
      </c>
      <c r="B1" s="5" t="s">
        <v>192</v>
      </c>
    </row>
    <row r="2" spans="1:19" x14ac:dyDescent="0.25">
      <c r="A2" s="2" t="s">
        <v>73</v>
      </c>
      <c r="B2" s="5" t="s">
        <v>193</v>
      </c>
      <c r="D2" s="7"/>
    </row>
    <row r="3" spans="1:19" x14ac:dyDescent="0.25">
      <c r="A3" s="2" t="s">
        <v>74</v>
      </c>
      <c r="B3" s="6">
        <v>41626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>
        <v>41641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A7" sqref="A7:XFD7"/>
    </sheetView>
  </sheetViews>
  <sheetFormatPr defaultRowHeight="15" x14ac:dyDescent="0.25"/>
  <cols>
    <col min="1" max="1" width="27.140625" bestFit="1" customWidth="1"/>
    <col min="2" max="2" width="30.42578125" bestFit="1" customWidth="1"/>
  </cols>
  <sheetData>
    <row r="1" spans="1:19" x14ac:dyDescent="0.25">
      <c r="A1" s="2" t="s">
        <v>72</v>
      </c>
      <c r="B1" s="5" t="s">
        <v>187</v>
      </c>
    </row>
    <row r="2" spans="1:19" x14ac:dyDescent="0.25">
      <c r="A2" s="2" t="s">
        <v>73</v>
      </c>
      <c r="B2" s="5" t="s">
        <v>188</v>
      </c>
      <c r="D2" s="7"/>
    </row>
    <row r="3" spans="1:19" x14ac:dyDescent="0.25">
      <c r="A3" s="2" t="s">
        <v>74</v>
      </c>
      <c r="B3" s="6">
        <v>41628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>
        <v>41631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"/>
  <sheetViews>
    <sheetView workbookViewId="0">
      <selection activeCell="E14" sqref="E14"/>
    </sheetView>
  </sheetViews>
  <sheetFormatPr defaultRowHeight="15" x14ac:dyDescent="0.25"/>
  <cols>
    <col min="1" max="1" width="27.140625" bestFit="1" customWidth="1"/>
  </cols>
  <sheetData>
    <row r="1" spans="1:19" x14ac:dyDescent="0.25">
      <c r="A1" s="2" t="s">
        <v>72</v>
      </c>
      <c r="B1" s="5"/>
    </row>
    <row r="2" spans="1:19" x14ac:dyDescent="0.25">
      <c r="A2" s="2" t="s">
        <v>73</v>
      </c>
      <c r="B2" s="5"/>
      <c r="D2" s="7" t="s">
        <v>203</v>
      </c>
    </row>
    <row r="3" spans="1:19" x14ac:dyDescent="0.25">
      <c r="A3" s="2" t="s">
        <v>74</v>
      </c>
      <c r="B3" s="6"/>
    </row>
    <row r="4" spans="1:19" x14ac:dyDescent="0.25">
      <c r="A4" s="2" t="s">
        <v>75</v>
      </c>
      <c r="B4" s="5"/>
    </row>
    <row r="5" spans="1:19" x14ac:dyDescent="0.25">
      <c r="A5" s="2" t="s">
        <v>76</v>
      </c>
      <c r="B5" s="6"/>
    </row>
    <row r="8" spans="1:19" ht="20.25" customHeight="1" x14ac:dyDescent="0.35">
      <c r="A8" s="70" t="s">
        <v>77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</row>
  </sheetData>
  <mergeCells count="1">
    <mergeCell ref="A8:S8"/>
  </mergeCells>
  <pageMargins left="0.511811024" right="0.511811024" top="0.78740157499999996" bottom="0.78740157499999996" header="0.31496062000000002" footer="0.3149606200000000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A7" sqref="A7:XFD7"/>
    </sheetView>
  </sheetViews>
  <sheetFormatPr defaultRowHeight="15" x14ac:dyDescent="0.25"/>
  <cols>
    <col min="1" max="1" width="27.140625" bestFit="1" customWidth="1"/>
    <col min="2" max="2" width="48.140625" bestFit="1" customWidth="1"/>
  </cols>
  <sheetData>
    <row r="1" spans="1:19" x14ac:dyDescent="0.25">
      <c r="A1" s="2" t="s">
        <v>72</v>
      </c>
      <c r="B1" s="5" t="s">
        <v>184</v>
      </c>
    </row>
    <row r="2" spans="1:19" x14ac:dyDescent="0.25">
      <c r="A2" s="2" t="s">
        <v>73</v>
      </c>
      <c r="B2" s="5" t="s">
        <v>189</v>
      </c>
      <c r="D2" s="7"/>
    </row>
    <row r="3" spans="1:19" x14ac:dyDescent="0.25">
      <c r="A3" s="2" t="s">
        <v>74</v>
      </c>
      <c r="B3" s="6" t="s">
        <v>186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 t="s">
        <v>186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"/>
  <sheetViews>
    <sheetView workbookViewId="0">
      <selection activeCell="B3" sqref="B3"/>
    </sheetView>
  </sheetViews>
  <sheetFormatPr defaultRowHeight="15" x14ac:dyDescent="0.25"/>
  <cols>
    <col min="1" max="1" width="27.140625" bestFit="1" customWidth="1"/>
    <col min="2" max="2" width="34.42578125" style="4" bestFit="1" customWidth="1"/>
  </cols>
  <sheetData>
    <row r="1" spans="1:19" ht="36.75" customHeight="1" x14ac:dyDescent="0.25">
      <c r="A1" s="55" t="s">
        <v>78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5"/>
    </row>
    <row r="3" spans="1:19" x14ac:dyDescent="0.25">
      <c r="A3" s="2" t="s">
        <v>72</v>
      </c>
      <c r="B3" s="5" t="s">
        <v>82</v>
      </c>
    </row>
    <row r="4" spans="1:19" x14ac:dyDescent="0.25">
      <c r="A4" s="2" t="s">
        <v>73</v>
      </c>
      <c r="B4" s="5" t="s">
        <v>81</v>
      </c>
    </row>
    <row r="5" spans="1:19" x14ac:dyDescent="0.25">
      <c r="A5" s="2" t="s">
        <v>74</v>
      </c>
      <c r="B5" s="6">
        <v>41403</v>
      </c>
    </row>
    <row r="6" spans="1:19" x14ac:dyDescent="0.25">
      <c r="A6" s="2" t="s">
        <v>75</v>
      </c>
      <c r="B6" s="5">
        <v>3</v>
      </c>
    </row>
    <row r="7" spans="1:19" x14ac:dyDescent="0.25">
      <c r="A7" s="2" t="s">
        <v>76</v>
      </c>
      <c r="B7" s="6">
        <v>41421</v>
      </c>
    </row>
    <row r="9" spans="1:19" ht="21" x14ac:dyDescent="0.35">
      <c r="A9" s="70" t="s">
        <v>77</v>
      </c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</row>
  </sheetData>
  <mergeCells count="2">
    <mergeCell ref="A1:R1"/>
    <mergeCell ref="A9:S9"/>
  </mergeCells>
  <pageMargins left="0.511811024" right="0.511811024" top="0.78740157499999996" bottom="0.78740157499999996" header="0.31496062000000002" footer="0.31496062000000002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F17" sqref="F17"/>
    </sheetView>
  </sheetViews>
  <sheetFormatPr defaultRowHeight="15" x14ac:dyDescent="0.25"/>
  <cols>
    <col min="1" max="1" width="27.140625" bestFit="1" customWidth="1"/>
  </cols>
  <sheetData>
    <row r="1" spans="1:19" x14ac:dyDescent="0.25">
      <c r="A1" s="2" t="s">
        <v>72</v>
      </c>
      <c r="B1" s="5"/>
    </row>
    <row r="2" spans="1:19" x14ac:dyDescent="0.25">
      <c r="A2" s="2" t="s">
        <v>73</v>
      </c>
      <c r="B2" s="5"/>
      <c r="D2" s="7" t="s">
        <v>203</v>
      </c>
    </row>
    <row r="3" spans="1:19" x14ac:dyDescent="0.25">
      <c r="A3" s="2" t="s">
        <v>74</v>
      </c>
      <c r="B3" s="6"/>
    </row>
    <row r="4" spans="1:19" x14ac:dyDescent="0.25">
      <c r="A4" s="2" t="s">
        <v>75</v>
      </c>
      <c r="B4" s="5"/>
    </row>
    <row r="5" spans="1:19" x14ac:dyDescent="0.25">
      <c r="A5" s="2" t="s">
        <v>76</v>
      </c>
      <c r="B5" s="6"/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A7" sqref="A7:XFD7"/>
    </sheetView>
  </sheetViews>
  <sheetFormatPr defaultRowHeight="15" x14ac:dyDescent="0.25"/>
  <cols>
    <col min="1" max="1" width="27.140625" bestFit="1" customWidth="1"/>
    <col min="2" max="2" width="23.140625" bestFit="1" customWidth="1"/>
  </cols>
  <sheetData>
    <row r="1" spans="1:19" x14ac:dyDescent="0.25">
      <c r="A1" s="2" t="s">
        <v>72</v>
      </c>
      <c r="B1" s="5" t="s">
        <v>190</v>
      </c>
    </row>
    <row r="2" spans="1:19" x14ac:dyDescent="0.25">
      <c r="A2" s="2" t="s">
        <v>73</v>
      </c>
      <c r="B2" s="5" t="s">
        <v>191</v>
      </c>
      <c r="D2" s="7"/>
    </row>
    <row r="3" spans="1:19" x14ac:dyDescent="0.25">
      <c r="A3" s="2" t="s">
        <v>74</v>
      </c>
      <c r="B3" s="6">
        <v>41628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>
        <v>41647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A7" sqref="A7:XFD7"/>
    </sheetView>
  </sheetViews>
  <sheetFormatPr defaultRowHeight="15" x14ac:dyDescent="0.25"/>
  <cols>
    <col min="1" max="1" width="27.140625" bestFit="1" customWidth="1"/>
    <col min="2" max="2" width="48.140625" bestFit="1" customWidth="1"/>
  </cols>
  <sheetData>
    <row r="1" spans="1:19" x14ac:dyDescent="0.25">
      <c r="A1" s="2" t="s">
        <v>72</v>
      </c>
      <c r="B1" s="5" t="s">
        <v>184</v>
      </c>
    </row>
    <row r="2" spans="1:19" x14ac:dyDescent="0.25">
      <c r="A2" s="2" t="s">
        <v>73</v>
      </c>
      <c r="B2" s="5" t="s">
        <v>185</v>
      </c>
      <c r="D2" s="7"/>
    </row>
    <row r="3" spans="1:19" x14ac:dyDescent="0.25">
      <c r="A3" s="2" t="s">
        <v>74</v>
      </c>
      <c r="B3" s="6" t="s">
        <v>186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 t="s">
        <v>186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"/>
  <sheetViews>
    <sheetView workbookViewId="0">
      <selection activeCell="D17" sqref="D17"/>
    </sheetView>
  </sheetViews>
  <sheetFormatPr defaultRowHeight="15" x14ac:dyDescent="0.25"/>
  <cols>
    <col min="1" max="1" width="27.140625" bestFit="1" customWidth="1"/>
  </cols>
  <sheetData>
    <row r="1" spans="1:19" x14ac:dyDescent="0.25">
      <c r="A1" s="2" t="s">
        <v>72</v>
      </c>
      <c r="B1" s="5"/>
    </row>
    <row r="2" spans="1:19" x14ac:dyDescent="0.25">
      <c r="A2" s="2" t="s">
        <v>73</v>
      </c>
      <c r="B2" s="5"/>
      <c r="D2" s="7" t="s">
        <v>203</v>
      </c>
    </row>
    <row r="3" spans="1:19" x14ac:dyDescent="0.25">
      <c r="A3" s="2" t="s">
        <v>74</v>
      </c>
      <c r="B3" s="6"/>
    </row>
    <row r="4" spans="1:19" x14ac:dyDescent="0.25">
      <c r="A4" s="2" t="s">
        <v>75</v>
      </c>
      <c r="B4" s="5"/>
    </row>
    <row r="5" spans="1:19" x14ac:dyDescent="0.25">
      <c r="A5" s="2" t="s">
        <v>76</v>
      </c>
      <c r="B5" s="6"/>
    </row>
    <row r="8" spans="1:19" ht="20.25" customHeight="1" x14ac:dyDescent="0.35">
      <c r="A8" s="70" t="s">
        <v>77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</row>
  </sheetData>
  <mergeCells count="1">
    <mergeCell ref="A8:S8"/>
  </mergeCells>
  <pageMargins left="0.511811024" right="0.511811024" top="0.78740157499999996" bottom="0.78740157499999996" header="0.31496062000000002" footer="0.3149606200000000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A7" sqref="A7:XFD7"/>
    </sheetView>
  </sheetViews>
  <sheetFormatPr defaultRowHeight="15" x14ac:dyDescent="0.25"/>
  <cols>
    <col min="1" max="1" width="27.140625" bestFit="1" customWidth="1"/>
    <col min="2" max="2" width="48.140625" bestFit="1" customWidth="1"/>
  </cols>
  <sheetData>
    <row r="1" spans="1:19" x14ac:dyDescent="0.25">
      <c r="A1" s="2" t="s">
        <v>72</v>
      </c>
      <c r="B1" s="5" t="s">
        <v>184</v>
      </c>
    </row>
    <row r="2" spans="1:19" x14ac:dyDescent="0.25">
      <c r="A2" s="2" t="s">
        <v>73</v>
      </c>
      <c r="B2" s="5" t="s">
        <v>194</v>
      </c>
      <c r="D2" s="7"/>
    </row>
    <row r="3" spans="1:19" x14ac:dyDescent="0.25">
      <c r="A3" s="2" t="s">
        <v>74</v>
      </c>
      <c r="B3" s="6" t="s">
        <v>186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 t="s">
        <v>186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"/>
  <sheetViews>
    <sheetView workbookViewId="0">
      <selection activeCell="E2" sqref="E2"/>
    </sheetView>
  </sheetViews>
  <sheetFormatPr defaultRowHeight="15" x14ac:dyDescent="0.25"/>
  <cols>
    <col min="1" max="1" width="27.140625" bestFit="1" customWidth="1"/>
    <col min="2" max="2" width="48.140625" bestFit="1" customWidth="1"/>
  </cols>
  <sheetData>
    <row r="1" spans="1:19" x14ac:dyDescent="0.25">
      <c r="A1" s="2" t="s">
        <v>72</v>
      </c>
      <c r="B1" s="5" t="s">
        <v>184</v>
      </c>
    </row>
    <row r="2" spans="1:19" x14ac:dyDescent="0.25">
      <c r="A2" s="2" t="s">
        <v>73</v>
      </c>
      <c r="B2" s="5" t="s">
        <v>195</v>
      </c>
      <c r="D2" s="7"/>
    </row>
    <row r="3" spans="1:19" x14ac:dyDescent="0.25">
      <c r="A3" s="2" t="s">
        <v>74</v>
      </c>
      <c r="B3" s="6" t="s">
        <v>186</v>
      </c>
    </row>
    <row r="4" spans="1:19" x14ac:dyDescent="0.25">
      <c r="A4" s="2" t="s">
        <v>75</v>
      </c>
      <c r="B4" s="5">
        <v>0</v>
      </c>
    </row>
    <row r="5" spans="1:19" x14ac:dyDescent="0.25">
      <c r="A5" s="2" t="s">
        <v>76</v>
      </c>
      <c r="B5" s="6" t="s">
        <v>186</v>
      </c>
    </row>
    <row r="7" spans="1:19" ht="20.25" customHeight="1" x14ac:dyDescent="0.35">
      <c r="A7" s="70" t="s">
        <v>77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</row>
  </sheetData>
  <mergeCells count="1">
    <mergeCell ref="A7:S7"/>
  </mergeCells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95</vt:i4>
      </vt:variant>
    </vt:vector>
  </HeadingPairs>
  <TitlesOfParts>
    <vt:vector size="95" baseType="lpstr">
      <vt:lpstr>Pesquisas Consolidadas</vt:lpstr>
      <vt:lpstr>Baile Medicina UNIRIO - Jan</vt:lpstr>
      <vt:lpstr>D. Defensiva S. Drive - Jan</vt:lpstr>
      <vt:lpstr>Baile Engenharia UERJ - Jan</vt:lpstr>
      <vt:lpstr>Baile de Medicina Estácio - Jan</vt:lpstr>
      <vt:lpstr>Baile Medicina UNIG - Jan</vt:lpstr>
      <vt:lpstr>Mega Gestante e Bebê - Jan</vt:lpstr>
      <vt:lpstr>Salão Bike Show - Jan</vt:lpstr>
      <vt:lpstr>Baile de Medicina da UFRJ - Jan</vt:lpstr>
      <vt:lpstr>Licit de Vans Prefeitura - Jan</vt:lpstr>
      <vt:lpstr>Colação UGF - Fev</vt:lpstr>
      <vt:lpstr>D. Def. Safety Drive - Fev</vt:lpstr>
      <vt:lpstr>Colação Medicina UFF - Fev</vt:lpstr>
      <vt:lpstr>Baile Medicina UFF - Fev</vt:lpstr>
      <vt:lpstr>Direção Defensiva CEPA - Fev</vt:lpstr>
      <vt:lpstr>Conv. Calçada - Mar</vt:lpstr>
      <vt:lpstr>E. Quadrangular - Mar</vt:lpstr>
      <vt:lpstr>Mega Gestante e Bebê - Mar</vt:lpstr>
      <vt:lpstr>Super Rio Expo Food - Mar</vt:lpstr>
      <vt:lpstr>Nutrabrands - Mar</vt:lpstr>
      <vt:lpstr>ABRADILAN FARMA 2013 - Mar</vt:lpstr>
      <vt:lpstr>Baile de Direito da UFRJ - Mar</vt:lpstr>
      <vt:lpstr>LAAD - Abr</vt:lpstr>
      <vt:lpstr>D. Defensiva S. Drive - Abr</vt:lpstr>
      <vt:lpstr>Conve. Vendas Nova Penha - Abr</vt:lpstr>
      <vt:lpstr>Licitação Vans Prefeitura - Abr</vt:lpstr>
      <vt:lpstr>Seminário Map - Abr</vt:lpstr>
      <vt:lpstr>Rodeio Raízen - Abr</vt:lpstr>
      <vt:lpstr>Herbalife - Abr</vt:lpstr>
      <vt:lpstr>Expo Noivas &amp; Festas Mai</vt:lpstr>
      <vt:lpstr>Vip Residencial - Mai</vt:lpstr>
      <vt:lpstr>D. Defensiva S. Drive - Mai</vt:lpstr>
      <vt:lpstr>Vendas João Fortes - Mai</vt:lpstr>
      <vt:lpstr>IPS Fair - Mai</vt:lpstr>
      <vt:lpstr>Feirão CEF - Mai</vt:lpstr>
      <vt:lpstr>AGI Caminhos da Barra - Mai</vt:lpstr>
      <vt:lpstr>Licitaçao Vans Prefeitura - Mai</vt:lpstr>
      <vt:lpstr>Mega Gestante e Bebê - Mai</vt:lpstr>
      <vt:lpstr>Direção Defensiva CEPA - Jun</vt:lpstr>
      <vt:lpstr>Filmagem Casé Filmes - Jun</vt:lpstr>
      <vt:lpstr>D. Defensiva S. Drive - Jun</vt:lpstr>
      <vt:lpstr>Baile Med. UGF - Jun</vt:lpstr>
      <vt:lpstr>Dir Defensiva Safer Drive - Jul</vt:lpstr>
      <vt:lpstr>Col Medicina Unigranrio - Jul</vt:lpstr>
      <vt:lpstr>Baile Medicina Unigranrio - Jul</vt:lpstr>
      <vt:lpstr>Baile Medicina UFRJ - Jul</vt:lpstr>
      <vt:lpstr>CIORJ - Jul</vt:lpstr>
      <vt:lpstr>ADHONEP - Jul</vt:lpstr>
      <vt:lpstr>Expocatólica - Jul</vt:lpstr>
      <vt:lpstr>Mega Feira de brinquedos - Ago</vt:lpstr>
      <vt:lpstr>Cong. Pana Oftalmologia - Ago</vt:lpstr>
      <vt:lpstr>Mega Gestante e Bebê - Ago</vt:lpstr>
      <vt:lpstr>Construir Rio - Ago</vt:lpstr>
      <vt:lpstr>Interseg - Ago</vt:lpstr>
      <vt:lpstr>Cong Brasileiro Cirurgia - Ago</vt:lpstr>
      <vt:lpstr>Baile de Medicina Estácio - Ago</vt:lpstr>
      <vt:lpstr>Bienal do Livro - Ago</vt:lpstr>
      <vt:lpstr>Direção Defensiva CEPA - Set</vt:lpstr>
      <vt:lpstr>Tenda e Estacio CVC - RIR - Set</vt:lpstr>
      <vt:lpstr>Fetranspor - Set</vt:lpstr>
      <vt:lpstr>Rock World S.A</vt:lpstr>
      <vt:lpstr>Dir Defensiva Safet Drive - Set</vt:lpstr>
      <vt:lpstr>Rio Franchising Business - Set</vt:lpstr>
      <vt:lpstr>Cong Brasilei Cardiologia - Out</vt:lpstr>
      <vt:lpstr>Feirão Unicred - Out</vt:lpstr>
      <vt:lpstr>Mega Gestante Bebê - Out</vt:lpstr>
      <vt:lpstr>Permissão de Vans - Out</vt:lpstr>
      <vt:lpstr>ExpoHealth - Out</vt:lpstr>
      <vt:lpstr>Dir Defensiva Safe Drive - Out</vt:lpstr>
      <vt:lpstr>Futurecom - Out</vt:lpstr>
      <vt:lpstr>15° Encontro Nac Transpor - Out</vt:lpstr>
      <vt:lpstr>OTC - Out</vt:lpstr>
      <vt:lpstr>Cong Bras Medic Intensiva - NOV</vt:lpstr>
      <vt:lpstr>Dir Defensiv Safety Drive - Nov</vt:lpstr>
      <vt:lpstr>Jantar JCI - Nov</vt:lpstr>
      <vt:lpstr>TIM DAY - Novo Traço - NOV</vt:lpstr>
      <vt:lpstr>TIM DAY - TIM - NOV</vt:lpstr>
      <vt:lpstr>Feira da Providência - NOV</vt:lpstr>
      <vt:lpstr>Baile Medic Souza Marques - NOV</vt:lpstr>
      <vt:lpstr>Hair &amp; Beauty - NOV</vt:lpstr>
      <vt:lpstr>Baile Medicina Gama Filho - NOV</vt:lpstr>
      <vt:lpstr>Mega Gestante e Bebê - DEZ</vt:lpstr>
      <vt:lpstr>Baile Escola Naval - NOV</vt:lpstr>
      <vt:lpstr>Dir Defensi Safety Drive - Dez</vt:lpstr>
      <vt:lpstr>Baile Col Santo Agostinho - dez</vt:lpstr>
      <vt:lpstr>Colação Baile Medic UNESA - dez</vt:lpstr>
      <vt:lpstr>Confrat Banco do Brasil - Dez</vt:lpstr>
      <vt:lpstr>Baile Marinha - dez</vt:lpstr>
      <vt:lpstr>Baile de Direito UFRJ</vt:lpstr>
      <vt:lpstr>Confraternização FIFA - Dez</vt:lpstr>
      <vt:lpstr>Encontro Anual Firjan - DEZ</vt:lpstr>
      <vt:lpstr>Baile Santo Agostinho - dez</vt:lpstr>
      <vt:lpstr>Colação e Baile UNIG - dez</vt:lpstr>
      <vt:lpstr>Baile Colégio PH - dez</vt:lpstr>
      <vt:lpstr>Baile Santo Inácio - dez</vt:lpstr>
    </vt:vector>
  </TitlesOfParts>
  <Company>Microsoft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Christiane Andrade</dc:creator>
  <cp:lastModifiedBy>Laiala Pereira</cp:lastModifiedBy>
  <cp:lastPrinted>2013-01-23T22:12:29Z</cp:lastPrinted>
  <dcterms:created xsi:type="dcterms:W3CDTF">2012-04-04T17:40:35Z</dcterms:created>
  <dcterms:modified xsi:type="dcterms:W3CDTF">2014-01-27T14:58:01Z</dcterms:modified>
</cp:coreProperties>
</file>